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Users\y.sticenko.VDK\Desktop\Яна\Завод ЖБИ\"/>
    </mc:Choice>
  </mc:AlternateContent>
  <xr:revisionPtr revIDLastSave="0" documentId="13_ncr:1_{F5408440-1234-405A-9661-CEB47C81BDBC}" xr6:coauthVersionLast="47" xr6:coauthVersionMax="47" xr10:uidLastSave="{00000000-0000-0000-0000-000000000000}"/>
  <bookViews>
    <workbookView xWindow="1950" yWindow="30" windowWidth="26445" windowHeight="15570" activeTab="1" xr2:uid="{00000000-000D-0000-FFFF-FFFF00000000}"/>
  </bookViews>
  <sheets>
    <sheet name="2023" sheetId="2" r:id="rId1"/>
    <sheet name="202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3" l="1"/>
  <c r="I49" i="3" s="1"/>
  <c r="H46" i="3"/>
  <c r="I46" i="3" s="1"/>
  <c r="H47" i="3"/>
  <c r="H48" i="3"/>
  <c r="I48" i="3" s="1"/>
  <c r="H43" i="3"/>
  <c r="H44" i="3"/>
  <c r="I44" i="3" s="1"/>
  <c r="H45" i="3"/>
  <c r="I45" i="3" s="1"/>
  <c r="H40" i="3"/>
  <c r="I40" i="3" s="1"/>
  <c r="H41" i="3"/>
  <c r="I41" i="3" s="1"/>
  <c r="H39" i="3"/>
  <c r="I39" i="3" s="1"/>
  <c r="H35" i="3"/>
  <c r="H36" i="3"/>
  <c r="I36" i="3" s="1"/>
  <c r="H37" i="3"/>
  <c r="I37" i="3" s="1"/>
  <c r="H38" i="3"/>
  <c r="I38" i="3" s="1"/>
  <c r="H30" i="3"/>
  <c r="I30" i="3" s="1"/>
  <c r="H34" i="3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H57" i="3"/>
  <c r="I57" i="3" s="1"/>
  <c r="H56" i="3"/>
  <c r="I56" i="3" s="1"/>
  <c r="H55" i="3"/>
  <c r="I55" i="3" s="1"/>
  <c r="H54" i="3"/>
  <c r="I54" i="3" s="1"/>
  <c r="H53" i="3"/>
  <c r="I53" i="3" s="1"/>
  <c r="H52" i="3"/>
  <c r="I52" i="3" s="1"/>
  <c r="H51" i="3"/>
  <c r="I51" i="3" s="1"/>
  <c r="H50" i="3"/>
  <c r="I50" i="3" s="1"/>
  <c r="I47" i="3"/>
  <c r="I43" i="3"/>
  <c r="H42" i="3"/>
  <c r="I42" i="3" s="1"/>
  <c r="I35" i="3"/>
  <c r="I34" i="3"/>
  <c r="I33" i="3"/>
  <c r="I32" i="3"/>
  <c r="I31" i="3"/>
  <c r="I29" i="3"/>
  <c r="I28" i="3"/>
  <c r="I27" i="3"/>
  <c r="H26" i="3"/>
  <c r="I26" i="3" s="1"/>
  <c r="H25" i="3"/>
  <c r="I25" i="3" s="1"/>
  <c r="H24" i="3"/>
  <c r="I24" i="3" s="1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I49" i="2"/>
  <c r="I48" i="2"/>
  <c r="I47" i="2"/>
  <c r="I46" i="2"/>
  <c r="I45" i="2"/>
  <c r="I44" i="2"/>
  <c r="I43" i="2"/>
  <c r="H42" i="2"/>
  <c r="I42" i="2" s="1"/>
  <c r="I41" i="2"/>
  <c r="I40" i="2"/>
  <c r="I39" i="2"/>
  <c r="I38" i="2"/>
  <c r="I37" i="2"/>
  <c r="I36" i="2"/>
  <c r="I35" i="2"/>
  <c r="H34" i="2"/>
  <c r="I34" i="2" s="1"/>
  <c r="I33" i="2"/>
  <c r="I32" i="2"/>
  <c r="I31" i="2"/>
  <c r="I30" i="2"/>
  <c r="H30" i="2"/>
  <c r="I29" i="2"/>
  <c r="I28" i="2"/>
  <c r="I27" i="2"/>
  <c r="H26" i="2"/>
  <c r="I26" i="2" s="1"/>
  <c r="H25" i="2"/>
  <c r="I25" i="2" s="1"/>
  <c r="H24" i="2"/>
  <c r="I24" i="2" s="1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<sst xmlns="http://schemas.openxmlformats.org/spreadsheetml/2006/main" count="215" uniqueCount="101">
  <si>
    <t xml:space="preserve">     Утверждаю</t>
  </si>
  <si>
    <t xml:space="preserve">     Директор МУП "Уссурийск-Водоканал"</t>
  </si>
  <si>
    <t xml:space="preserve">      ___________________В. Е. Мутовин</t>
  </si>
  <si>
    <t xml:space="preserve">        "___"_________________ 2023 г.</t>
  </si>
  <si>
    <t>Образец</t>
  </si>
  <si>
    <t>Марка</t>
  </si>
  <si>
    <t>Размеры (мм)</t>
  </si>
  <si>
    <t>Объём 1 изделия</t>
  </si>
  <si>
    <t>Стоимость изделия без НДС</t>
  </si>
  <si>
    <t xml:space="preserve"> НДС</t>
  </si>
  <si>
    <t>Стоимость изделия с НДС</t>
  </si>
  <si>
    <t>L (Д)</t>
  </si>
  <si>
    <t>B (Ш)</t>
  </si>
  <si>
    <t>Н (В)</t>
  </si>
  <si>
    <t>м3</t>
  </si>
  <si>
    <t>(руб.)</t>
  </si>
  <si>
    <t>М100</t>
  </si>
  <si>
    <t>М150</t>
  </si>
  <si>
    <t>М200</t>
  </si>
  <si>
    <t>М250</t>
  </si>
  <si>
    <t>М300</t>
  </si>
  <si>
    <t>М350</t>
  </si>
  <si>
    <t>М400</t>
  </si>
  <si>
    <t>М50</t>
  </si>
  <si>
    <t>М75</t>
  </si>
  <si>
    <t>БР 100-20-8</t>
  </si>
  <si>
    <t>БР 100-30-15</t>
  </si>
  <si>
    <t>БР 300-30-15</t>
  </si>
  <si>
    <t>БР 300-30-32</t>
  </si>
  <si>
    <t>Л 1</t>
  </si>
  <si>
    <t>Л 2</t>
  </si>
  <si>
    <t xml:space="preserve">Л 6 </t>
  </si>
  <si>
    <t>П 1</t>
  </si>
  <si>
    <t>КО 6 (подкладка)</t>
  </si>
  <si>
    <t>КО 1,0 (подкладка)</t>
  </si>
  <si>
    <t>КС 10-3</t>
  </si>
  <si>
    <t>КС 10-6</t>
  </si>
  <si>
    <t>КС 10-9</t>
  </si>
  <si>
    <t>КС 10-10</t>
  </si>
  <si>
    <t>КС 15-3</t>
  </si>
  <si>
    <t>КС 15-6</t>
  </si>
  <si>
    <t>КС 15-9</t>
  </si>
  <si>
    <t>КС 20-6</t>
  </si>
  <si>
    <t>КС 20-9</t>
  </si>
  <si>
    <t>ПП 10</t>
  </si>
  <si>
    <t>ПП 15</t>
  </si>
  <si>
    <t>ПП 20</t>
  </si>
  <si>
    <t>ПП ЛЮК 0,8</t>
  </si>
  <si>
    <t>-</t>
  </si>
  <si>
    <t>ПН 10</t>
  </si>
  <si>
    <t>ПН 15</t>
  </si>
  <si>
    <t>ПН 20</t>
  </si>
  <si>
    <r>
      <t xml:space="preserve">Труба </t>
    </r>
    <r>
      <rPr>
        <b/>
        <sz val="10"/>
        <color theme="1"/>
        <rFont val="Calibri"/>
        <family val="2"/>
        <charset val="204"/>
      </rPr>
      <t>Ø</t>
    </r>
    <r>
      <rPr>
        <b/>
        <sz val="10"/>
        <color theme="1"/>
        <rFont val="Times New Roman"/>
        <family val="1"/>
        <charset val="204"/>
      </rPr>
      <t>600 L2000</t>
    </r>
  </si>
  <si>
    <r>
      <t xml:space="preserve">Труба </t>
    </r>
    <r>
      <rPr>
        <b/>
        <sz val="10"/>
        <color theme="1"/>
        <rFont val="Calibri"/>
        <family val="2"/>
        <charset val="204"/>
      </rPr>
      <t>Ø</t>
    </r>
    <r>
      <rPr>
        <b/>
        <sz val="10"/>
        <color theme="1"/>
        <rFont val="Times New Roman"/>
        <family val="1"/>
        <charset val="204"/>
      </rPr>
      <t>800 L2000</t>
    </r>
  </si>
  <si>
    <r>
      <t xml:space="preserve">Труба </t>
    </r>
    <r>
      <rPr>
        <b/>
        <sz val="10"/>
        <color theme="1"/>
        <rFont val="Calibri"/>
        <family val="2"/>
        <charset val="204"/>
      </rPr>
      <t>Ø</t>
    </r>
    <r>
      <rPr>
        <b/>
        <sz val="10"/>
        <color theme="1"/>
        <rFont val="Times New Roman"/>
        <family val="1"/>
        <charset val="204"/>
      </rPr>
      <t>1000 L2000</t>
    </r>
  </si>
  <si>
    <t>СС</t>
  </si>
  <si>
    <t>ФБС 9.3.6</t>
  </si>
  <si>
    <t>ФБС 9.4.6</t>
  </si>
  <si>
    <t>ФБС 9.5.6</t>
  </si>
  <si>
    <t>ФБС 9.6.6</t>
  </si>
  <si>
    <t>ФБС 9.4.3</t>
  </si>
  <si>
    <t>ФБС 9.5.3</t>
  </si>
  <si>
    <t>ФБС 9.6.3</t>
  </si>
  <si>
    <t>ФБС 12.3.6</t>
  </si>
  <si>
    <t>ФБС 12.4.6</t>
  </si>
  <si>
    <t>ФБС 12.5.6</t>
  </si>
  <si>
    <t>ФБС 12.6.6</t>
  </si>
  <si>
    <t>ФБС 12.4.3</t>
  </si>
  <si>
    <t>ФБС 12.5.3</t>
  </si>
  <si>
    <t>ФБС 12.6.3</t>
  </si>
  <si>
    <t>ФБС 24.3.6</t>
  </si>
  <si>
    <t>ФБС 24.4.6</t>
  </si>
  <si>
    <t>ФБС 24.5.6</t>
  </si>
  <si>
    <t>ФБС 24.6.6</t>
  </si>
  <si>
    <t>ФБС 24.4.3</t>
  </si>
  <si>
    <t>ФБС 24.5.3</t>
  </si>
  <si>
    <t>ФБС 24.6.3</t>
  </si>
  <si>
    <t>Стоимость бетона и ж/б изделий на участке РБУ и ЖБИ по МУП "Уссурийск-Водоканал"</t>
  </si>
  <si>
    <t>для прочих предприятий и организаций действующие с 01.04.2023 г.</t>
  </si>
  <si>
    <t>Наименование</t>
  </si>
  <si>
    <t>Товарный бетон</t>
  </si>
  <si>
    <t>Раствор</t>
  </si>
  <si>
    <t>Бордюры дорожные</t>
  </si>
  <si>
    <t>Лотки</t>
  </si>
  <si>
    <t>Плита перекрытия  лотка</t>
  </si>
  <si>
    <t>Кольца колодцев</t>
  </si>
  <si>
    <t>Плиты перекрытия колодцев</t>
  </si>
  <si>
    <t>Дно колодцев</t>
  </si>
  <si>
    <t>Трубы железобетонные</t>
  </si>
  <si>
    <t>Столбик</t>
  </si>
  <si>
    <t xml:space="preserve">                                                                                   Фундаментные блоки стеновые                                                                          </t>
  </si>
  <si>
    <t>Экономист ПЭО                                  Стиценко Я.В.</t>
  </si>
  <si>
    <r>
      <rPr>
        <b/>
        <sz val="10"/>
        <rFont val="Times New Roman"/>
        <family val="1"/>
        <charset val="204"/>
      </rPr>
      <t>Расположение завода:</t>
    </r>
    <r>
      <rPr>
        <sz val="10"/>
        <rFont val="Times New Roman"/>
        <family val="1"/>
        <charset val="204"/>
      </rPr>
      <t xml:space="preserve"> МУП "Уссуриуск-Водоканал" структурное подразделение "Участок РБУ и ЖБИ"</t>
    </r>
  </si>
  <si>
    <t>692542, Приморский край, Уссурийский городской округ,  с.Борисовка, ул.Стрельникова, д.2а</t>
  </si>
  <si>
    <t>тел.: 8(4234)321033 - контрактная служба</t>
  </si>
  <si>
    <t xml:space="preserve">        8(4234)392681 - участок РБУ и ЖБИ</t>
  </si>
  <si>
    <r>
      <rPr>
        <b/>
        <sz val="10"/>
        <color theme="1"/>
        <rFont val="Times New Roman"/>
        <family val="1"/>
        <charset val="204"/>
      </rPr>
      <t xml:space="preserve">Место отгрузки изделий: </t>
    </r>
    <r>
      <rPr>
        <sz val="10"/>
        <color theme="1"/>
        <rFont val="Times New Roman"/>
        <family val="1"/>
        <charset val="204"/>
      </rPr>
      <t>МУП "Уссуриуск-Водоканал" структурное подразделение "Участок РБУ и ЖБИ"</t>
    </r>
  </si>
  <si>
    <t>для прочих предприятий и организаций действующие с 01.04.2024 г.</t>
  </si>
  <si>
    <t xml:space="preserve">        "___"_________________ 2024 г.</t>
  </si>
  <si>
    <r>
      <rPr>
        <b/>
        <sz val="12"/>
        <rFont val="Times New Roman"/>
        <family val="1"/>
        <charset val="204"/>
      </rPr>
      <t>Расположение завода:</t>
    </r>
    <r>
      <rPr>
        <sz val="12"/>
        <rFont val="Times New Roman"/>
        <family val="1"/>
        <charset val="204"/>
      </rPr>
      <t xml:space="preserve"> МУП "Уссуриуск-Водоканал" структурное подразделение "Участок РБУ и ЖБИ"</t>
    </r>
  </si>
  <si>
    <r>
      <rPr>
        <b/>
        <sz val="12"/>
        <color theme="1"/>
        <rFont val="Times New Roman"/>
        <family val="1"/>
        <charset val="204"/>
      </rPr>
      <t xml:space="preserve">Место отгрузки изделий: </t>
    </r>
    <r>
      <rPr>
        <sz val="12"/>
        <color theme="1"/>
        <rFont val="Times New Roman"/>
        <family val="1"/>
        <charset val="204"/>
      </rPr>
      <t>МУП "Уссуриуск-Водоканал" структурное подразделение "Участок РБУ и ЖБИ"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</si>
</sst>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21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1" fontId="6" fillId="0" borderId="11" xfId="0" applyNumberFormat="1" applyFont="1" applyBorder="1" applyAlignment="1">
      <alignment horizontal="center" wrapText="1"/>
    </xf>
    <xf numFmtId="0" fontId="6" fillId="0" borderId="15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9" xfId="0" applyFont="1" applyBorder="1"/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 vertical="top" wrapText="1"/>
    </xf>
    <xf numFmtId="2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0" fontId="7" fillId="0" borderId="0" xfId="0" applyFont="1"/>
    <xf numFmtId="0" fontId="13" fillId="0" borderId="0" xfId="0" applyFont="1"/>
    <xf numFmtId="0" fontId="14" fillId="0" borderId="0" xfId="0" applyFont="1"/>
    <xf numFmtId="4" fontId="6" fillId="2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4" fontId="6" fillId="2" borderId="11" xfId="0" applyNumberFormat="1" applyFont="1" applyFill="1" applyBorder="1" applyAlignment="1">
      <alignment horizontal="center" wrapText="1"/>
    </xf>
    <xf numFmtId="4" fontId="6" fillId="0" borderId="11" xfId="0" applyNumberFormat="1" applyFont="1" applyBorder="1" applyAlignment="1">
      <alignment horizontal="center" wrapText="1"/>
    </xf>
    <xf numFmtId="4" fontId="6" fillId="0" borderId="14" xfId="0" applyNumberFormat="1" applyFont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4" fontId="6" fillId="0" borderId="6" xfId="0" applyNumberFormat="1" applyFont="1" applyBorder="1" applyAlignment="1">
      <alignment horizontal="center" wrapText="1"/>
    </xf>
    <xf numFmtId="4" fontId="6" fillId="0" borderId="7" xfId="0" applyNumberFormat="1" applyFont="1" applyBorder="1" applyAlignment="1">
      <alignment horizontal="center" wrapText="1"/>
    </xf>
    <xf numFmtId="4" fontId="6" fillId="2" borderId="17" xfId="0" applyNumberFormat="1" applyFont="1" applyFill="1" applyBorder="1" applyAlignment="1">
      <alignment horizontal="center" wrapText="1"/>
    </xf>
    <xf numFmtId="4" fontId="6" fillId="0" borderId="17" xfId="0" applyNumberFormat="1" applyFont="1" applyBorder="1" applyAlignment="1">
      <alignment horizontal="center" wrapText="1"/>
    </xf>
    <xf numFmtId="4" fontId="6" fillId="0" borderId="18" xfId="0" applyNumberFormat="1" applyFont="1" applyBorder="1" applyAlignment="1">
      <alignment horizont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2" borderId="19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11" xfId="0" applyNumberFormat="1" applyFont="1" applyBorder="1" applyAlignment="1">
      <alignment horizontal="center" vertical="top" wrapText="1"/>
    </xf>
    <xf numFmtId="4" fontId="6" fillId="0" borderId="23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 wrapText="1"/>
    </xf>
    <xf numFmtId="4" fontId="6" fillId="2" borderId="14" xfId="0" applyNumberFormat="1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4" fontId="6" fillId="2" borderId="18" xfId="0" applyNumberFormat="1" applyFont="1" applyFill="1" applyBorder="1" applyAlignment="1">
      <alignment horizont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20" xfId="0" applyNumberFormat="1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5" fillId="0" borderId="0" xfId="0" applyFont="1"/>
    <xf numFmtId="0" fontId="10" fillId="0" borderId="0" xfId="0" applyFont="1"/>
    <xf numFmtId="0" fontId="1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19</xdr:row>
      <xdr:rowOff>114301</xdr:rowOff>
    </xdr:from>
    <xdr:to>
      <xdr:col>1</xdr:col>
      <xdr:colOff>1516882</xdr:colOff>
      <xdr:row>22</xdr:row>
      <xdr:rowOff>95250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4371976"/>
          <a:ext cx="1107307" cy="552449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266699</xdr:colOff>
      <xdr:row>23</xdr:row>
      <xdr:rowOff>57149</xdr:rowOff>
    </xdr:from>
    <xdr:to>
      <xdr:col>1</xdr:col>
      <xdr:colOff>1352550</xdr:colOff>
      <xdr:row>25</xdr:row>
      <xdr:rowOff>123825</xdr:rowOff>
    </xdr:to>
    <xdr:pic>
      <xdr:nvPicPr>
        <xdr:cNvPr id="3" name="Picture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499" y="5086349"/>
          <a:ext cx="1085851" cy="447676"/>
        </a:xfrm>
        <a:prstGeom prst="rect">
          <a:avLst/>
        </a:prstGeom>
        <a:solidFill>
          <a:schemeClr val="tx1"/>
        </a:solidFill>
      </xdr:spPr>
    </xdr:pic>
    <xdr:clientData/>
  </xdr:twoCellAnchor>
  <xdr:twoCellAnchor>
    <xdr:from>
      <xdr:col>1</xdr:col>
      <xdr:colOff>295275</xdr:colOff>
      <xdr:row>26</xdr:row>
      <xdr:rowOff>19050</xdr:rowOff>
    </xdr:from>
    <xdr:to>
      <xdr:col>1</xdr:col>
      <xdr:colOff>1695450</xdr:colOff>
      <xdr:row>26</xdr:row>
      <xdr:rowOff>504825</xdr:rowOff>
    </xdr:to>
    <xdr:pic>
      <xdr:nvPicPr>
        <xdr:cNvPr id="4" name="Picture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2075" y="5629275"/>
          <a:ext cx="1400175" cy="485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95251</xdr:colOff>
      <xdr:row>27</xdr:row>
      <xdr:rowOff>66676</xdr:rowOff>
    </xdr:from>
    <xdr:to>
      <xdr:col>1</xdr:col>
      <xdr:colOff>1828800</xdr:colOff>
      <xdr:row>36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2051" y="6229351"/>
          <a:ext cx="1733549" cy="1819274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1</xdr:col>
      <xdr:colOff>209550</xdr:colOff>
      <xdr:row>37</xdr:row>
      <xdr:rowOff>190499</xdr:rowOff>
    </xdr:from>
    <xdr:to>
      <xdr:col>1</xdr:col>
      <xdr:colOff>1885949</xdr:colOff>
      <xdr:row>42</xdr:row>
      <xdr:rowOff>47624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76350" y="8334374"/>
          <a:ext cx="1676399" cy="8286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104775</xdr:colOff>
      <xdr:row>42</xdr:row>
      <xdr:rowOff>66675</xdr:rowOff>
    </xdr:from>
    <xdr:to>
      <xdr:col>1</xdr:col>
      <xdr:colOff>1752600</xdr:colOff>
      <xdr:row>45</xdr:row>
      <xdr:rowOff>0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71575" y="9182100"/>
          <a:ext cx="1647825" cy="67627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</xdr:col>
      <xdr:colOff>171449</xdr:colOff>
      <xdr:row>45</xdr:row>
      <xdr:rowOff>0</xdr:rowOff>
    </xdr:from>
    <xdr:to>
      <xdr:col>1</xdr:col>
      <xdr:colOff>1868805</xdr:colOff>
      <xdr:row>45</xdr:row>
      <xdr:rowOff>2237</xdr:rowOff>
    </xdr:to>
    <xdr:pic>
      <xdr:nvPicPr>
        <xdr:cNvPr id="8" name="Рисунок 7" descr="Столбик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49" y="9858375"/>
          <a:ext cx="1697356" cy="2237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45</xdr:row>
      <xdr:rowOff>47625</xdr:rowOff>
    </xdr:from>
    <xdr:to>
      <xdr:col>2</xdr:col>
      <xdr:colOff>1905</xdr:colOff>
      <xdr:row>45</xdr:row>
      <xdr:rowOff>48332</xdr:rowOff>
    </xdr:to>
    <xdr:pic>
      <xdr:nvPicPr>
        <xdr:cNvPr id="9" name="Рисунок 8" descr="157_original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62075" y="9906000"/>
          <a:ext cx="1659255" cy="707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27</xdr:row>
      <xdr:rowOff>0</xdr:rowOff>
    </xdr:from>
    <xdr:to>
      <xdr:col>1</xdr:col>
      <xdr:colOff>1893571</xdr:colOff>
      <xdr:row>27</xdr:row>
      <xdr:rowOff>2304</xdr:rowOff>
    </xdr:to>
    <xdr:pic>
      <xdr:nvPicPr>
        <xdr:cNvPr id="10" name="Рисунок 9" descr="peremyshka-dlya-kirpichnyh-3d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1" y="6162675"/>
          <a:ext cx="1455420" cy="2304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8</xdr:row>
      <xdr:rowOff>190499</xdr:rowOff>
    </xdr:from>
    <xdr:to>
      <xdr:col>1</xdr:col>
      <xdr:colOff>1838601</xdr:colOff>
      <xdr:row>9</xdr:row>
      <xdr:rowOff>12164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2247899"/>
          <a:ext cx="1619526" cy="2169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15</xdr:row>
      <xdr:rowOff>76201</xdr:rowOff>
    </xdr:from>
    <xdr:to>
      <xdr:col>1</xdr:col>
      <xdr:colOff>1920240</xdr:colOff>
      <xdr:row>15</xdr:row>
      <xdr:rowOff>78543</xdr:rowOff>
    </xdr:to>
    <xdr:pic>
      <xdr:nvPicPr>
        <xdr:cNvPr id="12" name="Рисунок 11" descr="474_original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09675" y="3533776"/>
          <a:ext cx="1777365" cy="2342"/>
        </a:xfrm>
        <a:prstGeom prst="rect">
          <a:avLst/>
        </a:prstGeom>
      </xdr:spPr>
    </xdr:pic>
    <xdr:clientData/>
  </xdr:twoCellAnchor>
  <xdr:twoCellAnchor editAs="oneCell">
    <xdr:from>
      <xdr:col>1</xdr:col>
      <xdr:colOff>99667</xdr:colOff>
      <xdr:row>9</xdr:row>
      <xdr:rowOff>76199</xdr:rowOff>
    </xdr:from>
    <xdr:to>
      <xdr:col>1</xdr:col>
      <xdr:colOff>1771926</xdr:colOff>
      <xdr:row>13</xdr:row>
      <xdr:rowOff>66674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467" y="2333624"/>
          <a:ext cx="1672259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15</xdr:row>
      <xdr:rowOff>57149</xdr:rowOff>
    </xdr:from>
    <xdr:to>
      <xdr:col>1</xdr:col>
      <xdr:colOff>1724024</xdr:colOff>
      <xdr:row>18</xdr:row>
      <xdr:rowOff>114299</xdr:rowOff>
    </xdr:to>
    <xdr:pic>
      <xdr:nvPicPr>
        <xdr:cNvPr id="14" name="Рисунок 13" descr="474_original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266825" y="3514724"/>
          <a:ext cx="1523999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45</xdr:row>
      <xdr:rowOff>66677</xdr:rowOff>
    </xdr:from>
    <xdr:to>
      <xdr:col>1</xdr:col>
      <xdr:colOff>1809750</xdr:colOff>
      <xdr:row>48</xdr:row>
      <xdr:rowOff>133351</xdr:rowOff>
    </xdr:to>
    <xdr:pic>
      <xdr:nvPicPr>
        <xdr:cNvPr id="15" name="Рисунок 14" descr="157_original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62050" y="9925052"/>
          <a:ext cx="1714500" cy="904874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67</xdr:row>
      <xdr:rowOff>66676</xdr:rowOff>
    </xdr:from>
    <xdr:to>
      <xdr:col>1</xdr:col>
      <xdr:colOff>1893571</xdr:colOff>
      <xdr:row>67</xdr:row>
      <xdr:rowOff>68980</xdr:rowOff>
    </xdr:to>
    <xdr:pic>
      <xdr:nvPicPr>
        <xdr:cNvPr id="16" name="Рисунок 15" descr="peremyshka-dlya-kirpichnyh-3d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1" y="14735176"/>
          <a:ext cx="1455420" cy="230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69</xdr:row>
      <xdr:rowOff>123394</xdr:rowOff>
    </xdr:from>
    <xdr:to>
      <xdr:col>1</xdr:col>
      <xdr:colOff>1868805</xdr:colOff>
      <xdr:row>69</xdr:row>
      <xdr:rowOff>125631</xdr:rowOff>
    </xdr:to>
    <xdr:pic>
      <xdr:nvPicPr>
        <xdr:cNvPr id="17" name="Рисунок 16" descr="Столбик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49" y="15172894"/>
          <a:ext cx="1697356" cy="223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48</xdr:row>
      <xdr:rowOff>66676</xdr:rowOff>
    </xdr:from>
    <xdr:to>
      <xdr:col>1</xdr:col>
      <xdr:colOff>1685925</xdr:colOff>
      <xdr:row>49</xdr:row>
      <xdr:rowOff>95251</xdr:rowOff>
    </xdr:to>
    <xdr:pic>
      <xdr:nvPicPr>
        <xdr:cNvPr id="18" name="Рисунок 17" descr="Столбик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62050" y="10763251"/>
          <a:ext cx="1590675" cy="552450"/>
        </a:xfrm>
        <a:prstGeom prst="rect">
          <a:avLst/>
        </a:prstGeom>
      </xdr:spPr>
    </xdr:pic>
    <xdr:clientData/>
  </xdr:twoCellAnchor>
  <xdr:twoCellAnchor>
    <xdr:from>
      <xdr:col>1</xdr:col>
      <xdr:colOff>266701</xdr:colOff>
      <xdr:row>52</xdr:row>
      <xdr:rowOff>76200</xdr:rowOff>
    </xdr:from>
    <xdr:to>
      <xdr:col>1</xdr:col>
      <xdr:colOff>1714501</xdr:colOff>
      <xdr:row>58</xdr:row>
      <xdr:rowOff>86710</xdr:rowOff>
    </xdr:to>
    <xdr:pic>
      <xdr:nvPicPr>
        <xdr:cNvPr id="19" name="Picture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333501" y="11868150"/>
          <a:ext cx="1447800" cy="116303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</xdr:col>
      <xdr:colOff>438151</xdr:colOff>
      <xdr:row>93</xdr:row>
      <xdr:rowOff>66676</xdr:rowOff>
    </xdr:from>
    <xdr:to>
      <xdr:col>1</xdr:col>
      <xdr:colOff>1893571</xdr:colOff>
      <xdr:row>93</xdr:row>
      <xdr:rowOff>68980</xdr:rowOff>
    </xdr:to>
    <xdr:pic>
      <xdr:nvPicPr>
        <xdr:cNvPr id="20" name="Рисунок 19" descr="peremyshka-dlya-kirpichnyh-3d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1" y="19697701"/>
          <a:ext cx="1455420" cy="230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95</xdr:row>
      <xdr:rowOff>123394</xdr:rowOff>
    </xdr:from>
    <xdr:to>
      <xdr:col>1</xdr:col>
      <xdr:colOff>1868805</xdr:colOff>
      <xdr:row>95</xdr:row>
      <xdr:rowOff>125631</xdr:rowOff>
    </xdr:to>
    <xdr:pic>
      <xdr:nvPicPr>
        <xdr:cNvPr id="21" name="Рисунок 20" descr="Столбик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49" y="20135419"/>
          <a:ext cx="1697356" cy="2237"/>
        </a:xfrm>
        <a:prstGeom prst="rect">
          <a:avLst/>
        </a:prstGeom>
      </xdr:spPr>
    </xdr:pic>
    <xdr:clientData/>
  </xdr:twoCellAnchor>
  <xdr:oneCellAnchor>
    <xdr:from>
      <xdr:col>1</xdr:col>
      <xdr:colOff>295275</xdr:colOff>
      <xdr:row>46</xdr:row>
      <xdr:rowOff>47625</xdr:rowOff>
    </xdr:from>
    <xdr:ext cx="1659255" cy="707"/>
    <xdr:pic>
      <xdr:nvPicPr>
        <xdr:cNvPr id="22" name="Рисунок 21" descr="157_original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62075" y="10220325"/>
          <a:ext cx="1659255" cy="707"/>
        </a:xfrm>
        <a:prstGeom prst="rect">
          <a:avLst/>
        </a:prstGeom>
      </xdr:spPr>
    </xdr:pic>
    <xdr:clientData/>
  </xdr:oneCellAnchor>
  <xdr:oneCellAnchor>
    <xdr:from>
      <xdr:col>1</xdr:col>
      <xdr:colOff>295275</xdr:colOff>
      <xdr:row>47</xdr:row>
      <xdr:rowOff>47625</xdr:rowOff>
    </xdr:from>
    <xdr:ext cx="1659255" cy="707"/>
    <xdr:pic>
      <xdr:nvPicPr>
        <xdr:cNvPr id="23" name="Рисунок 22" descr="157_original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62075" y="10467975"/>
          <a:ext cx="1659255" cy="70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19</xdr:row>
      <xdr:rowOff>114301</xdr:rowOff>
    </xdr:from>
    <xdr:to>
      <xdr:col>1</xdr:col>
      <xdr:colOff>1516882</xdr:colOff>
      <xdr:row>22</xdr:row>
      <xdr:rowOff>95250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954A980A-90CE-447B-8506-957E8354E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4371976"/>
          <a:ext cx="1107307" cy="552449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266699</xdr:colOff>
      <xdr:row>23</xdr:row>
      <xdr:rowOff>57149</xdr:rowOff>
    </xdr:from>
    <xdr:to>
      <xdr:col>1</xdr:col>
      <xdr:colOff>1352550</xdr:colOff>
      <xdr:row>25</xdr:row>
      <xdr:rowOff>123825</xdr:rowOff>
    </xdr:to>
    <xdr:pic>
      <xdr:nvPicPr>
        <xdr:cNvPr id="3" name="Picture 17">
          <a:extLst>
            <a:ext uri="{FF2B5EF4-FFF2-40B4-BE49-F238E27FC236}">
              <a16:creationId xmlns:a16="http://schemas.microsoft.com/office/drawing/2014/main" id="{00DB7FE4-1F0E-47DB-A4C9-90B8853BC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499" y="5086349"/>
          <a:ext cx="1085851" cy="447676"/>
        </a:xfrm>
        <a:prstGeom prst="rect">
          <a:avLst/>
        </a:prstGeom>
        <a:solidFill>
          <a:schemeClr val="tx1"/>
        </a:solidFill>
      </xdr:spPr>
    </xdr:pic>
    <xdr:clientData/>
  </xdr:twoCellAnchor>
  <xdr:twoCellAnchor>
    <xdr:from>
      <xdr:col>1</xdr:col>
      <xdr:colOff>295275</xdr:colOff>
      <xdr:row>26</xdr:row>
      <xdr:rowOff>19050</xdr:rowOff>
    </xdr:from>
    <xdr:to>
      <xdr:col>1</xdr:col>
      <xdr:colOff>1695450</xdr:colOff>
      <xdr:row>26</xdr:row>
      <xdr:rowOff>504825</xdr:rowOff>
    </xdr:to>
    <xdr:pic>
      <xdr:nvPicPr>
        <xdr:cNvPr id="4" name="Picture 16">
          <a:extLst>
            <a:ext uri="{FF2B5EF4-FFF2-40B4-BE49-F238E27FC236}">
              <a16:creationId xmlns:a16="http://schemas.microsoft.com/office/drawing/2014/main" id="{62D02590-C42F-4915-B904-F230008A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2075" y="5629275"/>
          <a:ext cx="1400175" cy="485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95251</xdr:colOff>
      <xdr:row>27</xdr:row>
      <xdr:rowOff>66676</xdr:rowOff>
    </xdr:from>
    <xdr:to>
      <xdr:col>1</xdr:col>
      <xdr:colOff>1828800</xdr:colOff>
      <xdr:row>36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CCAAE505-3061-4AA2-9F76-432EEF94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2051" y="6229351"/>
          <a:ext cx="1733549" cy="1819274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1</xdr:col>
      <xdr:colOff>209550</xdr:colOff>
      <xdr:row>37</xdr:row>
      <xdr:rowOff>190499</xdr:rowOff>
    </xdr:from>
    <xdr:to>
      <xdr:col>1</xdr:col>
      <xdr:colOff>1885949</xdr:colOff>
      <xdr:row>42</xdr:row>
      <xdr:rowOff>47624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2FCA4F2-01E8-4AB0-9D5A-A58123FA0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76350" y="8334374"/>
          <a:ext cx="1676399" cy="8286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104775</xdr:colOff>
      <xdr:row>42</xdr:row>
      <xdr:rowOff>66675</xdr:rowOff>
    </xdr:from>
    <xdr:to>
      <xdr:col>1</xdr:col>
      <xdr:colOff>1752600</xdr:colOff>
      <xdr:row>45</xdr:row>
      <xdr:rowOff>0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AB4C3F00-6663-4191-A20C-C30EB3E0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71575" y="9182100"/>
          <a:ext cx="1647825" cy="67627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</xdr:col>
      <xdr:colOff>171449</xdr:colOff>
      <xdr:row>45</xdr:row>
      <xdr:rowOff>0</xdr:rowOff>
    </xdr:from>
    <xdr:to>
      <xdr:col>1</xdr:col>
      <xdr:colOff>1868805</xdr:colOff>
      <xdr:row>45</xdr:row>
      <xdr:rowOff>2237</xdr:rowOff>
    </xdr:to>
    <xdr:pic>
      <xdr:nvPicPr>
        <xdr:cNvPr id="8" name="Рисунок 7" descr="Столбик.PNG">
          <a:extLst>
            <a:ext uri="{FF2B5EF4-FFF2-40B4-BE49-F238E27FC236}">
              <a16:creationId xmlns:a16="http://schemas.microsoft.com/office/drawing/2014/main" id="{DAFC96C8-34EC-490E-A4B3-47AACB27F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49" y="9858375"/>
          <a:ext cx="1697356" cy="2237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45</xdr:row>
      <xdr:rowOff>47625</xdr:rowOff>
    </xdr:from>
    <xdr:to>
      <xdr:col>2</xdr:col>
      <xdr:colOff>1905</xdr:colOff>
      <xdr:row>45</xdr:row>
      <xdr:rowOff>48332</xdr:rowOff>
    </xdr:to>
    <xdr:pic>
      <xdr:nvPicPr>
        <xdr:cNvPr id="9" name="Рисунок 8" descr="157_original.jpg">
          <a:extLst>
            <a:ext uri="{FF2B5EF4-FFF2-40B4-BE49-F238E27FC236}">
              <a16:creationId xmlns:a16="http://schemas.microsoft.com/office/drawing/2014/main" id="{6D05D671-187A-465F-A03D-8A23C9D72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62075" y="9906000"/>
          <a:ext cx="1659255" cy="707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27</xdr:row>
      <xdr:rowOff>0</xdr:rowOff>
    </xdr:from>
    <xdr:to>
      <xdr:col>1</xdr:col>
      <xdr:colOff>1893571</xdr:colOff>
      <xdr:row>27</xdr:row>
      <xdr:rowOff>2304</xdr:rowOff>
    </xdr:to>
    <xdr:pic>
      <xdr:nvPicPr>
        <xdr:cNvPr id="10" name="Рисунок 9" descr="peremyshka-dlya-kirpichnyh-3d.jpg">
          <a:extLst>
            <a:ext uri="{FF2B5EF4-FFF2-40B4-BE49-F238E27FC236}">
              <a16:creationId xmlns:a16="http://schemas.microsoft.com/office/drawing/2014/main" id="{374622F8-E679-4FEE-85D7-0A382CE6E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1" y="6162675"/>
          <a:ext cx="1455420" cy="2304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8</xdr:row>
      <xdr:rowOff>190499</xdr:rowOff>
    </xdr:from>
    <xdr:to>
      <xdr:col>1</xdr:col>
      <xdr:colOff>1838601</xdr:colOff>
      <xdr:row>9</xdr:row>
      <xdr:rowOff>21689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F934305-59B3-428E-8684-7DE436F53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2247899"/>
          <a:ext cx="1619526" cy="2169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15</xdr:row>
      <xdr:rowOff>76201</xdr:rowOff>
    </xdr:from>
    <xdr:to>
      <xdr:col>1</xdr:col>
      <xdr:colOff>1920240</xdr:colOff>
      <xdr:row>15</xdr:row>
      <xdr:rowOff>78543</xdr:rowOff>
    </xdr:to>
    <xdr:pic>
      <xdr:nvPicPr>
        <xdr:cNvPr id="12" name="Рисунок 11" descr="474_original.jpg">
          <a:extLst>
            <a:ext uri="{FF2B5EF4-FFF2-40B4-BE49-F238E27FC236}">
              <a16:creationId xmlns:a16="http://schemas.microsoft.com/office/drawing/2014/main" id="{249AB6F8-BEA8-49D7-94DF-58E869382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09675" y="3533776"/>
          <a:ext cx="1777365" cy="2342"/>
        </a:xfrm>
        <a:prstGeom prst="rect">
          <a:avLst/>
        </a:prstGeom>
      </xdr:spPr>
    </xdr:pic>
    <xdr:clientData/>
  </xdr:twoCellAnchor>
  <xdr:twoCellAnchor editAs="oneCell">
    <xdr:from>
      <xdr:col>1</xdr:col>
      <xdr:colOff>99667</xdr:colOff>
      <xdr:row>9</xdr:row>
      <xdr:rowOff>76199</xdr:rowOff>
    </xdr:from>
    <xdr:to>
      <xdr:col>1</xdr:col>
      <xdr:colOff>1771926</xdr:colOff>
      <xdr:row>13</xdr:row>
      <xdr:rowOff>104774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D96760D8-BDB3-4D8C-9831-CBBC654FF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467" y="2333624"/>
          <a:ext cx="1672259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15</xdr:row>
      <xdr:rowOff>57149</xdr:rowOff>
    </xdr:from>
    <xdr:to>
      <xdr:col>1</xdr:col>
      <xdr:colOff>1724024</xdr:colOff>
      <xdr:row>18</xdr:row>
      <xdr:rowOff>142874</xdr:rowOff>
    </xdr:to>
    <xdr:pic>
      <xdr:nvPicPr>
        <xdr:cNvPr id="14" name="Рисунок 13" descr="474_original.jpg">
          <a:extLst>
            <a:ext uri="{FF2B5EF4-FFF2-40B4-BE49-F238E27FC236}">
              <a16:creationId xmlns:a16="http://schemas.microsoft.com/office/drawing/2014/main" id="{5BBFAC19-A7E4-4655-8D34-A5101B74F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266825" y="3514724"/>
          <a:ext cx="1523999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45</xdr:row>
      <xdr:rowOff>66677</xdr:rowOff>
    </xdr:from>
    <xdr:to>
      <xdr:col>1</xdr:col>
      <xdr:colOff>1809750</xdr:colOff>
      <xdr:row>51</xdr:row>
      <xdr:rowOff>19051</xdr:rowOff>
    </xdr:to>
    <xdr:pic>
      <xdr:nvPicPr>
        <xdr:cNvPr id="15" name="Рисунок 14" descr="157_original.jpg">
          <a:extLst>
            <a:ext uri="{FF2B5EF4-FFF2-40B4-BE49-F238E27FC236}">
              <a16:creationId xmlns:a16="http://schemas.microsoft.com/office/drawing/2014/main" id="{D9F8EF33-3A27-4FE9-93BA-DD7FF4A2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62050" y="9925052"/>
          <a:ext cx="1714500" cy="904874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67</xdr:row>
      <xdr:rowOff>66676</xdr:rowOff>
    </xdr:from>
    <xdr:to>
      <xdr:col>1</xdr:col>
      <xdr:colOff>1893571</xdr:colOff>
      <xdr:row>67</xdr:row>
      <xdr:rowOff>68980</xdr:rowOff>
    </xdr:to>
    <xdr:pic>
      <xdr:nvPicPr>
        <xdr:cNvPr id="16" name="Рисунок 15" descr="peremyshka-dlya-kirpichnyh-3d.jpg">
          <a:extLst>
            <a:ext uri="{FF2B5EF4-FFF2-40B4-BE49-F238E27FC236}">
              <a16:creationId xmlns:a16="http://schemas.microsoft.com/office/drawing/2014/main" id="{1AE60ABA-D55E-4EC4-BB9E-E4BC3CE6E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1" y="14735176"/>
          <a:ext cx="1455420" cy="230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68</xdr:row>
      <xdr:rowOff>0</xdr:rowOff>
    </xdr:from>
    <xdr:to>
      <xdr:col>1</xdr:col>
      <xdr:colOff>1868805</xdr:colOff>
      <xdr:row>68</xdr:row>
      <xdr:rowOff>0</xdr:rowOff>
    </xdr:to>
    <xdr:pic>
      <xdr:nvPicPr>
        <xdr:cNvPr id="17" name="Рисунок 16" descr="Столбик.PNG">
          <a:extLst>
            <a:ext uri="{FF2B5EF4-FFF2-40B4-BE49-F238E27FC236}">
              <a16:creationId xmlns:a16="http://schemas.microsoft.com/office/drawing/2014/main" id="{332C0E9B-A514-49E4-A774-1DC0781F0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49" y="15172894"/>
          <a:ext cx="1697356" cy="223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48</xdr:row>
      <xdr:rowOff>323850</xdr:rowOff>
    </xdr:from>
    <xdr:to>
      <xdr:col>1</xdr:col>
      <xdr:colOff>1685925</xdr:colOff>
      <xdr:row>51</xdr:row>
      <xdr:rowOff>38100</xdr:rowOff>
    </xdr:to>
    <xdr:pic>
      <xdr:nvPicPr>
        <xdr:cNvPr id="18" name="Рисунок 17" descr="Столбик.PNG">
          <a:extLst>
            <a:ext uri="{FF2B5EF4-FFF2-40B4-BE49-F238E27FC236}">
              <a16:creationId xmlns:a16="http://schemas.microsoft.com/office/drawing/2014/main" id="{3E4D189A-2DE4-4737-A246-1D3527C88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62050" y="10829925"/>
          <a:ext cx="1590675" cy="428625"/>
        </a:xfrm>
        <a:prstGeom prst="rect">
          <a:avLst/>
        </a:prstGeom>
      </xdr:spPr>
    </xdr:pic>
    <xdr:clientData/>
  </xdr:twoCellAnchor>
  <xdr:twoCellAnchor>
    <xdr:from>
      <xdr:col>1</xdr:col>
      <xdr:colOff>266701</xdr:colOff>
      <xdr:row>52</xdr:row>
      <xdr:rowOff>76200</xdr:rowOff>
    </xdr:from>
    <xdr:to>
      <xdr:col>1</xdr:col>
      <xdr:colOff>1714501</xdr:colOff>
      <xdr:row>58</xdr:row>
      <xdr:rowOff>86710</xdr:rowOff>
    </xdr:to>
    <xdr:pic>
      <xdr:nvPicPr>
        <xdr:cNvPr id="19" name="Picture 22">
          <a:extLst>
            <a:ext uri="{FF2B5EF4-FFF2-40B4-BE49-F238E27FC236}">
              <a16:creationId xmlns:a16="http://schemas.microsoft.com/office/drawing/2014/main" id="{4EC2C1C4-E807-418C-80DA-F5654AE78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333501" y="11868150"/>
          <a:ext cx="1447800" cy="116303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</xdr:col>
      <xdr:colOff>438151</xdr:colOff>
      <xdr:row>92</xdr:row>
      <xdr:rowOff>66676</xdr:rowOff>
    </xdr:from>
    <xdr:to>
      <xdr:col>1</xdr:col>
      <xdr:colOff>1893571</xdr:colOff>
      <xdr:row>92</xdr:row>
      <xdr:rowOff>68980</xdr:rowOff>
    </xdr:to>
    <xdr:pic>
      <xdr:nvPicPr>
        <xdr:cNvPr id="20" name="Рисунок 19" descr="peremyshka-dlya-kirpichnyh-3d.jpg">
          <a:extLst>
            <a:ext uri="{FF2B5EF4-FFF2-40B4-BE49-F238E27FC236}">
              <a16:creationId xmlns:a16="http://schemas.microsoft.com/office/drawing/2014/main" id="{9E0E2C19-2659-42C5-8004-2760CA80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1" y="19697701"/>
          <a:ext cx="1455420" cy="230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94</xdr:row>
      <xdr:rowOff>123394</xdr:rowOff>
    </xdr:from>
    <xdr:to>
      <xdr:col>1</xdr:col>
      <xdr:colOff>1868805</xdr:colOff>
      <xdr:row>94</xdr:row>
      <xdr:rowOff>125631</xdr:rowOff>
    </xdr:to>
    <xdr:pic>
      <xdr:nvPicPr>
        <xdr:cNvPr id="21" name="Рисунок 20" descr="Столбик.PNG">
          <a:extLst>
            <a:ext uri="{FF2B5EF4-FFF2-40B4-BE49-F238E27FC236}">
              <a16:creationId xmlns:a16="http://schemas.microsoft.com/office/drawing/2014/main" id="{4C014096-9A7C-45F7-95B1-5B82D27AB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49" y="20135419"/>
          <a:ext cx="1697356" cy="2237"/>
        </a:xfrm>
        <a:prstGeom prst="rect">
          <a:avLst/>
        </a:prstGeom>
      </xdr:spPr>
    </xdr:pic>
    <xdr:clientData/>
  </xdr:twoCellAnchor>
  <xdr:oneCellAnchor>
    <xdr:from>
      <xdr:col>1</xdr:col>
      <xdr:colOff>295275</xdr:colOff>
      <xdr:row>46</xdr:row>
      <xdr:rowOff>47625</xdr:rowOff>
    </xdr:from>
    <xdr:ext cx="1659255" cy="707"/>
    <xdr:pic>
      <xdr:nvPicPr>
        <xdr:cNvPr id="22" name="Рисунок 21" descr="157_original.jpg">
          <a:extLst>
            <a:ext uri="{FF2B5EF4-FFF2-40B4-BE49-F238E27FC236}">
              <a16:creationId xmlns:a16="http://schemas.microsoft.com/office/drawing/2014/main" id="{2E7822EA-B767-4A54-AA01-C2E303BDB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62075" y="10220325"/>
          <a:ext cx="1659255" cy="707"/>
        </a:xfrm>
        <a:prstGeom prst="rect">
          <a:avLst/>
        </a:prstGeom>
      </xdr:spPr>
    </xdr:pic>
    <xdr:clientData/>
  </xdr:oneCellAnchor>
  <xdr:oneCellAnchor>
    <xdr:from>
      <xdr:col>1</xdr:col>
      <xdr:colOff>295275</xdr:colOff>
      <xdr:row>47</xdr:row>
      <xdr:rowOff>47625</xdr:rowOff>
    </xdr:from>
    <xdr:ext cx="1659255" cy="707"/>
    <xdr:pic>
      <xdr:nvPicPr>
        <xdr:cNvPr id="23" name="Рисунок 22" descr="157_original.jpg">
          <a:extLst>
            <a:ext uri="{FF2B5EF4-FFF2-40B4-BE49-F238E27FC236}">
              <a16:creationId xmlns:a16="http://schemas.microsoft.com/office/drawing/2014/main" id="{FDAC699C-0B83-49B7-968C-CB44FA608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62075" y="10467975"/>
          <a:ext cx="1659255" cy="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zoomScaleNormal="100" workbookViewId="0">
      <selection sqref="A1:XFD1048576"/>
    </sheetView>
  </sheetViews>
  <sheetFormatPr defaultRowHeight="15" x14ac:dyDescent="0.25"/>
  <cols>
    <col min="1" max="1" width="16" style="1" customWidth="1"/>
    <col min="2" max="2" width="29.28515625" style="1" customWidth="1"/>
    <col min="3" max="3" width="16.42578125" style="1" customWidth="1"/>
    <col min="4" max="4" width="6.28515625" style="1" customWidth="1"/>
    <col min="5" max="5" width="6" style="1" customWidth="1"/>
    <col min="6" max="6" width="5.7109375" style="1" customWidth="1"/>
    <col min="7" max="7" width="8.28515625" style="1" customWidth="1"/>
    <col min="8" max="8" width="12.140625" style="1" customWidth="1"/>
    <col min="9" max="9" width="10.7109375" style="1" customWidth="1"/>
    <col min="10" max="10" width="12.28515625" style="1" customWidth="1"/>
    <col min="11" max="11" width="9.140625" style="1"/>
    <col min="12" max="12" width="13.5703125" style="1" customWidth="1"/>
    <col min="13" max="16384" width="9.140625" style="1"/>
  </cols>
  <sheetData>
    <row r="1" spans="1:10" ht="15.75" x14ac:dyDescent="0.25">
      <c r="F1" s="2" t="s">
        <v>0</v>
      </c>
      <c r="G1" s="2"/>
      <c r="H1" s="3"/>
    </row>
    <row r="2" spans="1:10" ht="15.75" x14ac:dyDescent="0.25">
      <c r="F2" s="2" t="s">
        <v>1</v>
      </c>
      <c r="G2" s="2"/>
      <c r="H2" s="3"/>
    </row>
    <row r="3" spans="1:10" ht="15.75" x14ac:dyDescent="0.25">
      <c r="F3" s="2" t="s">
        <v>2</v>
      </c>
      <c r="G3" s="2"/>
      <c r="H3" s="3"/>
    </row>
    <row r="4" spans="1:10" ht="15.75" x14ac:dyDescent="0.25">
      <c r="F4" s="2" t="s">
        <v>3</v>
      </c>
      <c r="G4" s="2"/>
      <c r="H4" s="3"/>
    </row>
    <row r="5" spans="1:10" ht="18.75" x14ac:dyDescent="0.3">
      <c r="A5" s="4" t="s">
        <v>77</v>
      </c>
      <c r="B5" s="4"/>
      <c r="C5" s="4"/>
      <c r="D5" s="4"/>
      <c r="E5" s="4"/>
      <c r="F5" s="4"/>
      <c r="G5" s="4"/>
      <c r="H5" s="4"/>
      <c r="I5" s="4"/>
      <c r="J5" s="5"/>
    </row>
    <row r="6" spans="1:10" ht="19.5" thickBot="1" x14ac:dyDescent="0.35">
      <c r="A6" s="4" t="s">
        <v>78</v>
      </c>
      <c r="B6" s="4"/>
      <c r="C6" s="4"/>
      <c r="D6" s="4"/>
      <c r="E6" s="4"/>
      <c r="F6" s="4"/>
      <c r="G6" s="4"/>
      <c r="H6" s="4"/>
      <c r="I6" s="4"/>
      <c r="J6" s="5"/>
    </row>
    <row r="7" spans="1:10" ht="45" customHeight="1" x14ac:dyDescent="0.25">
      <c r="A7" s="117" t="s">
        <v>79</v>
      </c>
      <c r="B7" s="119" t="s">
        <v>4</v>
      </c>
      <c r="C7" s="119" t="s">
        <v>5</v>
      </c>
      <c r="D7" s="121" t="s">
        <v>6</v>
      </c>
      <c r="E7" s="122"/>
      <c r="F7" s="123"/>
      <c r="G7" s="6" t="s">
        <v>7</v>
      </c>
      <c r="H7" s="6" t="s">
        <v>8</v>
      </c>
      <c r="I7" s="6" t="s">
        <v>9</v>
      </c>
      <c r="J7" s="7" t="s">
        <v>10</v>
      </c>
    </row>
    <row r="8" spans="1:10" ht="15.75" customHeight="1" thickBot="1" x14ac:dyDescent="0.3">
      <c r="A8" s="118"/>
      <c r="B8" s="120"/>
      <c r="C8" s="120"/>
      <c r="D8" s="8" t="s">
        <v>11</v>
      </c>
      <c r="E8" s="8" t="s">
        <v>12</v>
      </c>
      <c r="F8" s="8" t="s">
        <v>13</v>
      </c>
      <c r="G8" s="9" t="s">
        <v>14</v>
      </c>
      <c r="H8" s="8" t="s">
        <v>15</v>
      </c>
      <c r="I8" s="8" t="s">
        <v>15</v>
      </c>
      <c r="J8" s="10" t="s">
        <v>15</v>
      </c>
    </row>
    <row r="9" spans="1:10" ht="15.75" customHeight="1" x14ac:dyDescent="0.25">
      <c r="A9" s="124" t="s">
        <v>80</v>
      </c>
      <c r="B9" s="127"/>
      <c r="C9" s="6" t="s">
        <v>16</v>
      </c>
      <c r="D9" s="11"/>
      <c r="E9" s="12"/>
      <c r="F9" s="13"/>
      <c r="G9" s="14">
        <v>1</v>
      </c>
      <c r="H9" s="72">
        <v>4500</v>
      </c>
      <c r="I9" s="73">
        <f>J9-H9</f>
        <v>900</v>
      </c>
      <c r="J9" s="74">
        <v>5400</v>
      </c>
    </row>
    <row r="10" spans="1:10" ht="15.75" customHeight="1" x14ac:dyDescent="0.25">
      <c r="A10" s="125"/>
      <c r="B10" s="128"/>
      <c r="C10" s="16" t="s">
        <v>17</v>
      </c>
      <c r="D10" s="17"/>
      <c r="E10" s="18"/>
      <c r="F10" s="19"/>
      <c r="G10" s="20">
        <v>1</v>
      </c>
      <c r="H10" s="75">
        <v>4833.33</v>
      </c>
      <c r="I10" s="76">
        <f>J10-H10</f>
        <v>966.67000000000007</v>
      </c>
      <c r="J10" s="77">
        <v>5800</v>
      </c>
    </row>
    <row r="11" spans="1:10" ht="15.75" customHeight="1" x14ac:dyDescent="0.25">
      <c r="A11" s="125"/>
      <c r="B11" s="128"/>
      <c r="C11" s="16" t="s">
        <v>18</v>
      </c>
      <c r="D11" s="17"/>
      <c r="E11" s="18"/>
      <c r="F11" s="19"/>
      <c r="G11" s="20">
        <v>1</v>
      </c>
      <c r="H11" s="75">
        <v>5083.33</v>
      </c>
      <c r="I11" s="76">
        <f t="shared" ref="I11:I19" si="0">J11-H11</f>
        <v>1016.6700000000001</v>
      </c>
      <c r="J11" s="77">
        <v>6100</v>
      </c>
    </row>
    <row r="12" spans="1:10" ht="15.75" customHeight="1" x14ac:dyDescent="0.25">
      <c r="A12" s="125"/>
      <c r="B12" s="128"/>
      <c r="C12" s="16" t="s">
        <v>19</v>
      </c>
      <c r="D12" s="17"/>
      <c r="E12" s="18"/>
      <c r="F12" s="19"/>
      <c r="G12" s="20">
        <v>1</v>
      </c>
      <c r="H12" s="75">
        <v>5416.67</v>
      </c>
      <c r="I12" s="76">
        <f t="shared" si="0"/>
        <v>1083.33</v>
      </c>
      <c r="J12" s="77">
        <v>6500</v>
      </c>
    </row>
    <row r="13" spans="1:10" ht="15.75" customHeight="1" x14ac:dyDescent="0.25">
      <c r="A13" s="125"/>
      <c r="B13" s="128"/>
      <c r="C13" s="16" t="s">
        <v>20</v>
      </c>
      <c r="D13" s="17"/>
      <c r="E13" s="18"/>
      <c r="F13" s="19"/>
      <c r="G13" s="20">
        <v>1</v>
      </c>
      <c r="H13" s="75">
        <v>5500</v>
      </c>
      <c r="I13" s="76">
        <f t="shared" si="0"/>
        <v>1100</v>
      </c>
      <c r="J13" s="77">
        <v>6600</v>
      </c>
    </row>
    <row r="14" spans="1:10" ht="15.75" customHeight="1" x14ac:dyDescent="0.25">
      <c r="A14" s="125"/>
      <c r="B14" s="128"/>
      <c r="C14" s="16" t="s">
        <v>21</v>
      </c>
      <c r="D14" s="17"/>
      <c r="E14" s="18"/>
      <c r="F14" s="19"/>
      <c r="G14" s="20">
        <v>1</v>
      </c>
      <c r="H14" s="75">
        <v>5750</v>
      </c>
      <c r="I14" s="76">
        <f t="shared" si="0"/>
        <v>1150</v>
      </c>
      <c r="J14" s="77">
        <v>6900</v>
      </c>
    </row>
    <row r="15" spans="1:10" ht="15.75" customHeight="1" thickBot="1" x14ac:dyDescent="0.3">
      <c r="A15" s="126"/>
      <c r="B15" s="129"/>
      <c r="C15" s="21" t="s">
        <v>22</v>
      </c>
      <c r="D15" s="22"/>
      <c r="E15" s="22"/>
      <c r="F15" s="23"/>
      <c r="G15" s="9">
        <v>1</v>
      </c>
      <c r="H15" s="78">
        <v>6000</v>
      </c>
      <c r="I15" s="79">
        <f t="shared" si="0"/>
        <v>1200</v>
      </c>
      <c r="J15" s="80">
        <v>7200</v>
      </c>
    </row>
    <row r="16" spans="1:10" ht="15.75" customHeight="1" x14ac:dyDescent="0.25">
      <c r="A16" s="124" t="s">
        <v>81</v>
      </c>
      <c r="B16" s="127"/>
      <c r="C16" s="6" t="s">
        <v>23</v>
      </c>
      <c r="D16" s="11"/>
      <c r="E16" s="11"/>
      <c r="F16" s="13"/>
      <c r="G16" s="24">
        <v>1</v>
      </c>
      <c r="H16" s="72">
        <v>4250</v>
      </c>
      <c r="I16" s="73">
        <f t="shared" si="0"/>
        <v>850</v>
      </c>
      <c r="J16" s="74">
        <v>5100</v>
      </c>
    </row>
    <row r="17" spans="1:12" ht="15.75" customHeight="1" x14ac:dyDescent="0.25">
      <c r="A17" s="125"/>
      <c r="B17" s="128"/>
      <c r="C17" s="54" t="s">
        <v>24</v>
      </c>
      <c r="D17" s="18"/>
      <c r="E17" s="18"/>
      <c r="F17" s="18"/>
      <c r="G17" s="20">
        <v>1</v>
      </c>
      <c r="H17" s="81">
        <v>4500</v>
      </c>
      <c r="I17" s="82">
        <f t="shared" si="0"/>
        <v>900</v>
      </c>
      <c r="J17" s="83">
        <v>5400</v>
      </c>
    </row>
    <row r="18" spans="1:12" ht="15.75" customHeight="1" x14ac:dyDescent="0.25">
      <c r="A18" s="125"/>
      <c r="B18" s="128"/>
      <c r="C18" s="25" t="s">
        <v>16</v>
      </c>
      <c r="D18" s="17"/>
      <c r="E18" s="18"/>
      <c r="F18" s="19"/>
      <c r="G18" s="20">
        <v>1</v>
      </c>
      <c r="H18" s="75">
        <v>4625</v>
      </c>
      <c r="I18" s="76">
        <f t="shared" si="0"/>
        <v>925</v>
      </c>
      <c r="J18" s="77">
        <v>5550</v>
      </c>
    </row>
    <row r="19" spans="1:12" ht="15.75" customHeight="1" thickBot="1" x14ac:dyDescent="0.3">
      <c r="A19" s="126"/>
      <c r="B19" s="129"/>
      <c r="C19" s="8" t="s">
        <v>17</v>
      </c>
      <c r="D19" s="22"/>
      <c r="E19" s="22"/>
      <c r="F19" s="23"/>
      <c r="G19" s="9">
        <v>1</v>
      </c>
      <c r="H19" s="78">
        <v>5000</v>
      </c>
      <c r="I19" s="79">
        <f t="shared" si="0"/>
        <v>1000</v>
      </c>
      <c r="J19" s="80">
        <v>6000</v>
      </c>
    </row>
    <row r="20" spans="1:12" x14ac:dyDescent="0.25">
      <c r="A20" s="130" t="s">
        <v>82</v>
      </c>
      <c r="B20" s="133"/>
      <c r="C20" s="26" t="s">
        <v>25</v>
      </c>
      <c r="D20" s="27">
        <v>1000</v>
      </c>
      <c r="E20" s="27">
        <v>80</v>
      </c>
      <c r="F20" s="27">
        <v>200</v>
      </c>
      <c r="G20" s="27">
        <v>1.6E-2</v>
      </c>
      <c r="H20" s="72">
        <v>333.33</v>
      </c>
      <c r="I20" s="73">
        <f>J20-H20</f>
        <v>66.670000000000016</v>
      </c>
      <c r="J20" s="74">
        <v>400</v>
      </c>
    </row>
    <row r="21" spans="1:12" x14ac:dyDescent="0.25">
      <c r="A21" s="131"/>
      <c r="B21" s="134"/>
      <c r="C21" s="28" t="s">
        <v>26</v>
      </c>
      <c r="D21" s="25">
        <v>1000</v>
      </c>
      <c r="E21" s="25">
        <v>150</v>
      </c>
      <c r="F21" s="25">
        <v>300</v>
      </c>
      <c r="G21" s="25">
        <v>4.2999999999999997E-2</v>
      </c>
      <c r="H21" s="75">
        <v>750</v>
      </c>
      <c r="I21" s="76">
        <f t="shared" ref="I21:I25" si="1">J21-H21</f>
        <v>150</v>
      </c>
      <c r="J21" s="77">
        <v>900</v>
      </c>
    </row>
    <row r="22" spans="1:12" x14ac:dyDescent="0.25">
      <c r="A22" s="131"/>
      <c r="B22" s="134"/>
      <c r="C22" s="28" t="s">
        <v>27</v>
      </c>
      <c r="D22" s="25">
        <v>3000</v>
      </c>
      <c r="E22" s="25">
        <v>150</v>
      </c>
      <c r="F22" s="25">
        <v>300</v>
      </c>
      <c r="G22" s="25">
        <v>0.126</v>
      </c>
      <c r="H22" s="75">
        <v>2250</v>
      </c>
      <c r="I22" s="76">
        <f t="shared" si="1"/>
        <v>450</v>
      </c>
      <c r="J22" s="77">
        <v>2700</v>
      </c>
    </row>
    <row r="23" spans="1:12" ht="15.75" thickBot="1" x14ac:dyDescent="0.3">
      <c r="A23" s="132"/>
      <c r="B23" s="135"/>
      <c r="C23" s="29" t="s">
        <v>28</v>
      </c>
      <c r="D23" s="8">
        <v>3000</v>
      </c>
      <c r="E23" s="8">
        <v>320</v>
      </c>
      <c r="F23" s="8">
        <v>300</v>
      </c>
      <c r="G23" s="8">
        <v>0.188</v>
      </c>
      <c r="H23" s="78">
        <v>2916.67</v>
      </c>
      <c r="I23" s="79">
        <f t="shared" si="1"/>
        <v>583.32999999999993</v>
      </c>
      <c r="J23" s="80">
        <v>3500</v>
      </c>
    </row>
    <row r="24" spans="1:12" x14ac:dyDescent="0.25">
      <c r="A24" s="124" t="s">
        <v>83</v>
      </c>
      <c r="B24" s="136"/>
      <c r="C24" s="30" t="s">
        <v>29</v>
      </c>
      <c r="D24" s="27">
        <v>2400</v>
      </c>
      <c r="E24" s="27">
        <v>400</v>
      </c>
      <c r="F24" s="27">
        <v>500</v>
      </c>
      <c r="G24" s="27">
        <v>0.28999999999999998</v>
      </c>
      <c r="H24" s="72">
        <f>J24/1.2</f>
        <v>4583.3333333333339</v>
      </c>
      <c r="I24" s="73">
        <f t="shared" si="1"/>
        <v>916.66666666666606</v>
      </c>
      <c r="J24" s="74">
        <v>5500</v>
      </c>
    </row>
    <row r="25" spans="1:12" x14ac:dyDescent="0.25">
      <c r="A25" s="125"/>
      <c r="B25" s="137"/>
      <c r="C25" s="31" t="s">
        <v>30</v>
      </c>
      <c r="D25" s="25">
        <v>2970</v>
      </c>
      <c r="E25" s="25">
        <v>770</v>
      </c>
      <c r="F25" s="25">
        <v>560</v>
      </c>
      <c r="G25" s="25">
        <v>0.53</v>
      </c>
      <c r="H25" s="75">
        <f>J25/1.2</f>
        <v>6916.666666666667</v>
      </c>
      <c r="I25" s="76">
        <f t="shared" si="1"/>
        <v>1383.333333333333</v>
      </c>
      <c r="J25" s="77">
        <v>8300</v>
      </c>
    </row>
    <row r="26" spans="1:12" ht="15.75" thickBot="1" x14ac:dyDescent="0.3">
      <c r="A26" s="126"/>
      <c r="B26" s="138"/>
      <c r="C26" s="32" t="s">
        <v>31</v>
      </c>
      <c r="D26" s="8">
        <v>6000</v>
      </c>
      <c r="E26" s="8">
        <v>450</v>
      </c>
      <c r="F26" s="8">
        <v>300</v>
      </c>
      <c r="G26" s="8">
        <v>0.53</v>
      </c>
      <c r="H26" s="78">
        <f>J26/1.2</f>
        <v>9166.6666666666679</v>
      </c>
      <c r="I26" s="79">
        <f>J26-H26</f>
        <v>1833.3333333333321</v>
      </c>
      <c r="J26" s="80">
        <v>11000</v>
      </c>
    </row>
    <row r="27" spans="1:12" ht="43.5" customHeight="1" thickBot="1" x14ac:dyDescent="0.3">
      <c r="A27" s="58" t="s">
        <v>84</v>
      </c>
      <c r="B27" s="33"/>
      <c r="C27" s="34" t="s">
        <v>32</v>
      </c>
      <c r="D27" s="35">
        <v>2420</v>
      </c>
      <c r="E27" s="35">
        <v>630</v>
      </c>
      <c r="F27" s="35">
        <v>100</v>
      </c>
      <c r="G27" s="35">
        <v>0.15</v>
      </c>
      <c r="H27" s="84">
        <v>2974.09</v>
      </c>
      <c r="I27" s="85">
        <f>J27-H27</f>
        <v>594.80999999999995</v>
      </c>
      <c r="J27" s="86">
        <v>3568.9</v>
      </c>
    </row>
    <row r="28" spans="1:12" ht="16.5" customHeight="1" x14ac:dyDescent="0.25">
      <c r="A28" s="124" t="s">
        <v>85</v>
      </c>
      <c r="B28" s="133"/>
      <c r="C28" s="36" t="s">
        <v>33</v>
      </c>
      <c r="D28" s="27">
        <v>800</v>
      </c>
      <c r="E28" s="27">
        <v>600</v>
      </c>
      <c r="F28" s="37">
        <v>60</v>
      </c>
      <c r="G28" s="27">
        <v>1.2999999999999999E-2</v>
      </c>
      <c r="H28" s="72">
        <v>708.33</v>
      </c>
      <c r="I28" s="73">
        <f t="shared" ref="I28:I42" si="2">J28-H28</f>
        <v>141.66999999999996</v>
      </c>
      <c r="J28" s="74">
        <v>850</v>
      </c>
      <c r="L28" s="59"/>
    </row>
    <row r="29" spans="1:12" ht="19.5" customHeight="1" x14ac:dyDescent="0.25">
      <c r="A29" s="125"/>
      <c r="B29" s="134"/>
      <c r="C29" s="38" t="s">
        <v>34</v>
      </c>
      <c r="D29" s="16">
        <v>1200</v>
      </c>
      <c r="E29" s="16">
        <v>1000</v>
      </c>
      <c r="F29" s="39">
        <v>60</v>
      </c>
      <c r="G29" s="16">
        <v>2.1000000000000001E-2</v>
      </c>
      <c r="H29" s="87">
        <v>1083.33</v>
      </c>
      <c r="I29" s="88">
        <f t="shared" si="2"/>
        <v>216.67000000000007</v>
      </c>
      <c r="J29" s="89">
        <v>1300</v>
      </c>
      <c r="L29" s="59"/>
    </row>
    <row r="30" spans="1:12" x14ac:dyDescent="0.25">
      <c r="A30" s="125"/>
      <c r="B30" s="134"/>
      <c r="C30" s="40" t="s">
        <v>35</v>
      </c>
      <c r="D30" s="25">
        <v>1160</v>
      </c>
      <c r="E30" s="25">
        <v>1000</v>
      </c>
      <c r="F30" s="25">
        <v>290</v>
      </c>
      <c r="G30" s="25">
        <v>0.08</v>
      </c>
      <c r="H30" s="87">
        <f t="shared" ref="H30:H42" si="3">J30/1.2</f>
        <v>1500</v>
      </c>
      <c r="I30" s="76">
        <f t="shared" si="2"/>
        <v>300</v>
      </c>
      <c r="J30" s="77">
        <v>1800</v>
      </c>
      <c r="L30" s="59"/>
    </row>
    <row r="31" spans="1:12" x14ac:dyDescent="0.25">
      <c r="A31" s="125"/>
      <c r="B31" s="134"/>
      <c r="C31" s="40" t="s">
        <v>36</v>
      </c>
      <c r="D31" s="25">
        <v>1160</v>
      </c>
      <c r="E31" s="25">
        <v>1000</v>
      </c>
      <c r="F31" s="25">
        <v>590</v>
      </c>
      <c r="G31" s="25">
        <v>0.16</v>
      </c>
      <c r="H31" s="87">
        <v>2500</v>
      </c>
      <c r="I31" s="76">
        <f t="shared" si="2"/>
        <v>500</v>
      </c>
      <c r="J31" s="77">
        <v>3000</v>
      </c>
      <c r="L31" s="60"/>
    </row>
    <row r="32" spans="1:12" x14ac:dyDescent="0.25">
      <c r="A32" s="125"/>
      <c r="B32" s="134"/>
      <c r="C32" s="40" t="s">
        <v>37</v>
      </c>
      <c r="D32" s="25">
        <v>1180</v>
      </c>
      <c r="E32" s="25">
        <v>1000</v>
      </c>
      <c r="F32" s="41">
        <v>890</v>
      </c>
      <c r="G32" s="25">
        <v>0.27</v>
      </c>
      <c r="H32" s="87">
        <v>3500</v>
      </c>
      <c r="I32" s="76">
        <f t="shared" si="2"/>
        <v>700</v>
      </c>
      <c r="J32" s="77">
        <v>4200</v>
      </c>
      <c r="L32" s="59"/>
    </row>
    <row r="33" spans="1:12" x14ac:dyDescent="0.25">
      <c r="A33" s="125"/>
      <c r="B33" s="134"/>
      <c r="C33" s="40" t="s">
        <v>38</v>
      </c>
      <c r="D33" s="42">
        <v>1220</v>
      </c>
      <c r="E33" s="43">
        <v>1000</v>
      </c>
      <c r="F33" s="41">
        <v>990</v>
      </c>
      <c r="G33" s="25">
        <v>0.4</v>
      </c>
      <c r="H33" s="87">
        <v>4750</v>
      </c>
      <c r="I33" s="76">
        <f t="shared" si="2"/>
        <v>950</v>
      </c>
      <c r="J33" s="77">
        <v>5700</v>
      </c>
      <c r="L33" s="60"/>
    </row>
    <row r="34" spans="1:12" ht="15.75" customHeight="1" x14ac:dyDescent="0.25">
      <c r="A34" s="125"/>
      <c r="B34" s="134"/>
      <c r="C34" s="40" t="s">
        <v>39</v>
      </c>
      <c r="D34" s="25">
        <v>1680</v>
      </c>
      <c r="E34" s="25">
        <v>1500</v>
      </c>
      <c r="F34" s="41">
        <v>290</v>
      </c>
      <c r="G34" s="25">
        <v>0.13</v>
      </c>
      <c r="H34" s="75">
        <f t="shared" si="3"/>
        <v>3333.3333333333335</v>
      </c>
      <c r="I34" s="76">
        <f t="shared" si="2"/>
        <v>666.66666666666652</v>
      </c>
      <c r="J34" s="77">
        <v>4000</v>
      </c>
      <c r="L34" s="59"/>
    </row>
    <row r="35" spans="1:12" ht="14.25" customHeight="1" x14ac:dyDescent="0.25">
      <c r="A35" s="125"/>
      <c r="B35" s="134"/>
      <c r="C35" s="40" t="s">
        <v>40</v>
      </c>
      <c r="D35" s="25">
        <v>1680</v>
      </c>
      <c r="E35" s="25">
        <v>1500</v>
      </c>
      <c r="F35" s="41">
        <v>590</v>
      </c>
      <c r="G35" s="25">
        <v>0.27</v>
      </c>
      <c r="H35" s="75">
        <v>4625</v>
      </c>
      <c r="I35" s="76">
        <f t="shared" si="2"/>
        <v>925</v>
      </c>
      <c r="J35" s="77">
        <v>5550</v>
      </c>
      <c r="L35" s="59"/>
    </row>
    <row r="36" spans="1:12" x14ac:dyDescent="0.25">
      <c r="A36" s="125"/>
      <c r="B36" s="134"/>
      <c r="C36" s="40" t="s">
        <v>41</v>
      </c>
      <c r="D36" s="25">
        <v>1680</v>
      </c>
      <c r="E36" s="25">
        <v>1500</v>
      </c>
      <c r="F36" s="41">
        <v>890</v>
      </c>
      <c r="G36" s="25">
        <v>0.4</v>
      </c>
      <c r="H36" s="75">
        <v>5583.33</v>
      </c>
      <c r="I36" s="76">
        <f t="shared" si="2"/>
        <v>1116.67</v>
      </c>
      <c r="J36" s="77">
        <v>6700</v>
      </c>
      <c r="L36" s="59"/>
    </row>
    <row r="37" spans="1:12" ht="15" customHeight="1" x14ac:dyDescent="0.25">
      <c r="A37" s="125"/>
      <c r="B37" s="134"/>
      <c r="C37" s="40" t="s">
        <v>42</v>
      </c>
      <c r="D37" s="44">
        <v>2280</v>
      </c>
      <c r="E37" s="44">
        <v>2000</v>
      </c>
      <c r="F37" s="44">
        <v>590</v>
      </c>
      <c r="G37" s="25">
        <v>0.56000000000000005</v>
      </c>
      <c r="H37" s="75">
        <v>8291.67</v>
      </c>
      <c r="I37" s="76">
        <f t="shared" si="2"/>
        <v>1658.33</v>
      </c>
      <c r="J37" s="77">
        <v>9950</v>
      </c>
      <c r="L37" s="59"/>
    </row>
    <row r="38" spans="1:12" ht="15.75" thickBot="1" x14ac:dyDescent="0.3">
      <c r="A38" s="126"/>
      <c r="B38" s="135"/>
      <c r="C38" s="45" t="s">
        <v>43</v>
      </c>
      <c r="D38" s="8">
        <v>2280</v>
      </c>
      <c r="E38" s="8">
        <v>2000</v>
      </c>
      <c r="F38" s="8">
        <v>890</v>
      </c>
      <c r="G38" s="8">
        <v>0.84</v>
      </c>
      <c r="H38" s="78">
        <v>12500</v>
      </c>
      <c r="I38" s="79">
        <f t="shared" si="2"/>
        <v>2500</v>
      </c>
      <c r="J38" s="80">
        <v>15000</v>
      </c>
      <c r="L38" s="59"/>
    </row>
    <row r="39" spans="1:12" ht="15" customHeight="1" x14ac:dyDescent="0.25">
      <c r="A39" s="124" t="s">
        <v>86</v>
      </c>
      <c r="B39" s="136"/>
      <c r="C39" s="26" t="s">
        <v>44</v>
      </c>
      <c r="D39" s="27">
        <v>1200</v>
      </c>
      <c r="E39" s="27">
        <v>850</v>
      </c>
      <c r="F39" s="27">
        <v>200</v>
      </c>
      <c r="G39" s="27">
        <v>0.15</v>
      </c>
      <c r="H39" s="72">
        <v>3458.33</v>
      </c>
      <c r="I39" s="73">
        <f t="shared" si="2"/>
        <v>691.67000000000007</v>
      </c>
      <c r="J39" s="74">
        <v>4150</v>
      </c>
    </row>
    <row r="40" spans="1:12" x14ac:dyDescent="0.25">
      <c r="A40" s="125"/>
      <c r="B40" s="137"/>
      <c r="C40" s="28" t="s">
        <v>45</v>
      </c>
      <c r="D40" s="25">
        <v>1700</v>
      </c>
      <c r="E40" s="25">
        <v>850</v>
      </c>
      <c r="F40" s="25">
        <v>200</v>
      </c>
      <c r="G40" s="25">
        <v>0.27</v>
      </c>
      <c r="H40" s="75">
        <v>5375</v>
      </c>
      <c r="I40" s="76">
        <f t="shared" si="2"/>
        <v>1075</v>
      </c>
      <c r="J40" s="77">
        <v>6450</v>
      </c>
    </row>
    <row r="41" spans="1:12" x14ac:dyDescent="0.25">
      <c r="A41" s="125"/>
      <c r="B41" s="137"/>
      <c r="C41" s="28" t="s">
        <v>46</v>
      </c>
      <c r="D41" s="25">
        <v>2240</v>
      </c>
      <c r="E41" s="25">
        <v>850</v>
      </c>
      <c r="F41" s="25">
        <v>200</v>
      </c>
      <c r="G41" s="25">
        <v>0.83</v>
      </c>
      <c r="H41" s="75">
        <v>11833.33</v>
      </c>
      <c r="I41" s="76">
        <f t="shared" si="2"/>
        <v>2366.67</v>
      </c>
      <c r="J41" s="77">
        <v>14200</v>
      </c>
    </row>
    <row r="42" spans="1:12" ht="15.75" thickBot="1" x14ac:dyDescent="0.3">
      <c r="A42" s="125"/>
      <c r="B42" s="137"/>
      <c r="C42" s="28" t="s">
        <v>47</v>
      </c>
      <c r="D42" s="25">
        <v>800</v>
      </c>
      <c r="E42" s="25" t="s">
        <v>48</v>
      </c>
      <c r="F42" s="25">
        <v>200</v>
      </c>
      <c r="G42" s="25">
        <v>0.05</v>
      </c>
      <c r="H42" s="75">
        <f t="shared" si="3"/>
        <v>1083.3333333333335</v>
      </c>
      <c r="I42" s="76">
        <f t="shared" si="2"/>
        <v>216.66666666666652</v>
      </c>
      <c r="J42" s="77">
        <v>1300</v>
      </c>
    </row>
    <row r="43" spans="1:12" ht="21" customHeight="1" x14ac:dyDescent="0.25">
      <c r="A43" s="130" t="s">
        <v>87</v>
      </c>
      <c r="B43" s="139"/>
      <c r="C43" s="26" t="s">
        <v>49</v>
      </c>
      <c r="D43" s="27">
        <v>1200</v>
      </c>
      <c r="E43" s="27" t="s">
        <v>48</v>
      </c>
      <c r="F43" s="27">
        <v>180</v>
      </c>
      <c r="G43" s="15">
        <v>0.2</v>
      </c>
      <c r="H43" s="72">
        <v>3750</v>
      </c>
      <c r="I43" s="73">
        <f>J43-H43</f>
        <v>750</v>
      </c>
      <c r="J43" s="74">
        <v>4500</v>
      </c>
    </row>
    <row r="44" spans="1:12" ht="18.75" customHeight="1" x14ac:dyDescent="0.25">
      <c r="A44" s="131"/>
      <c r="B44" s="140"/>
      <c r="C44" s="28" t="s">
        <v>50</v>
      </c>
      <c r="D44" s="25">
        <v>1700</v>
      </c>
      <c r="E44" s="25" t="s">
        <v>48</v>
      </c>
      <c r="F44" s="25">
        <v>180</v>
      </c>
      <c r="G44" s="25">
        <v>0.41</v>
      </c>
      <c r="H44" s="75">
        <v>5833.33</v>
      </c>
      <c r="I44" s="76">
        <f>J44-H44</f>
        <v>1166.67</v>
      </c>
      <c r="J44" s="77">
        <v>7000</v>
      </c>
    </row>
    <row r="45" spans="1:12" ht="18.75" customHeight="1" thickBot="1" x14ac:dyDescent="0.3">
      <c r="A45" s="131"/>
      <c r="B45" s="140"/>
      <c r="C45" s="28" t="s">
        <v>51</v>
      </c>
      <c r="D45" s="25">
        <v>2240</v>
      </c>
      <c r="E45" s="25" t="s">
        <v>48</v>
      </c>
      <c r="F45" s="25">
        <v>200</v>
      </c>
      <c r="G45" s="25">
        <v>0.79</v>
      </c>
      <c r="H45" s="75">
        <v>11000</v>
      </c>
      <c r="I45" s="76">
        <f t="shared" ref="I45" si="4">J45-H45</f>
        <v>2200</v>
      </c>
      <c r="J45" s="77">
        <v>13200</v>
      </c>
    </row>
    <row r="46" spans="1:12" ht="24.75" customHeight="1" thickBot="1" x14ac:dyDescent="0.3">
      <c r="A46" s="124" t="s">
        <v>88</v>
      </c>
      <c r="B46" s="147"/>
      <c r="C46" s="46" t="s">
        <v>52</v>
      </c>
      <c r="D46" s="47">
        <v>2000</v>
      </c>
      <c r="E46" s="47">
        <v>600</v>
      </c>
      <c r="F46" s="27" t="s">
        <v>48</v>
      </c>
      <c r="G46" s="48">
        <v>0.3</v>
      </c>
      <c r="H46" s="90">
        <v>7500</v>
      </c>
      <c r="I46" s="91">
        <f>J46-H46</f>
        <v>1500</v>
      </c>
      <c r="J46" s="92">
        <v>9000</v>
      </c>
    </row>
    <row r="47" spans="1:12" ht="19.5" customHeight="1" thickBot="1" x14ac:dyDescent="0.3">
      <c r="A47" s="125"/>
      <c r="B47" s="148"/>
      <c r="C47" s="46" t="s">
        <v>53</v>
      </c>
      <c r="D47" s="49">
        <v>2000</v>
      </c>
      <c r="E47" s="49">
        <v>800</v>
      </c>
      <c r="F47" s="25" t="s">
        <v>48</v>
      </c>
      <c r="G47" s="49">
        <v>0.45</v>
      </c>
      <c r="H47" s="93">
        <v>11577.5</v>
      </c>
      <c r="I47" s="94">
        <f t="shared" ref="I47:I48" si="5">J47-H47</f>
        <v>680.85000000000036</v>
      </c>
      <c r="J47" s="95">
        <v>12258.35</v>
      </c>
    </row>
    <row r="48" spans="1:12" ht="21.75" customHeight="1" thickBot="1" x14ac:dyDescent="0.3">
      <c r="A48" s="126"/>
      <c r="B48" s="149"/>
      <c r="C48" s="46" t="s">
        <v>54</v>
      </c>
      <c r="D48" s="50">
        <v>2000</v>
      </c>
      <c r="E48" s="50">
        <v>1000</v>
      </c>
      <c r="F48" s="8" t="s">
        <v>48</v>
      </c>
      <c r="G48" s="50">
        <v>0.71</v>
      </c>
      <c r="H48" s="96">
        <v>15741.67</v>
      </c>
      <c r="I48" s="97">
        <f t="shared" si="5"/>
        <v>3148.33</v>
      </c>
      <c r="J48" s="98">
        <v>18890</v>
      </c>
    </row>
    <row r="49" spans="1:10" ht="41.25" customHeight="1" thickBot="1" x14ac:dyDescent="0.3">
      <c r="A49" s="61" t="s">
        <v>89</v>
      </c>
      <c r="B49" s="51"/>
      <c r="C49" s="52" t="s">
        <v>55</v>
      </c>
      <c r="D49" s="53">
        <v>2700</v>
      </c>
      <c r="E49" s="53">
        <v>200</v>
      </c>
      <c r="F49" s="53">
        <v>200</v>
      </c>
      <c r="G49" s="53">
        <v>0.108</v>
      </c>
      <c r="H49" s="99">
        <v>3750</v>
      </c>
      <c r="I49" s="100">
        <f>J49-H49</f>
        <v>750</v>
      </c>
      <c r="J49" s="101">
        <v>4500</v>
      </c>
    </row>
    <row r="50" spans="1:10" x14ac:dyDescent="0.25">
      <c r="A50" s="124" t="s">
        <v>90</v>
      </c>
      <c r="B50" s="136"/>
      <c r="C50" s="26" t="s">
        <v>56</v>
      </c>
      <c r="D50" s="141">
        <v>880</v>
      </c>
      <c r="E50" s="27">
        <v>300</v>
      </c>
      <c r="F50" s="141">
        <v>580</v>
      </c>
      <c r="G50" s="27">
        <v>0.14599999999999999</v>
      </c>
      <c r="H50" s="102">
        <f t="shared" ref="H50:H55" si="6">J50/1.2</f>
        <v>1250</v>
      </c>
      <c r="I50" s="73">
        <f t="shared" ref="I50:I70" si="7">J50-H50</f>
        <v>250</v>
      </c>
      <c r="J50" s="74">
        <v>1500</v>
      </c>
    </row>
    <row r="51" spans="1:10" x14ac:dyDescent="0.25">
      <c r="A51" s="150"/>
      <c r="B51" s="137"/>
      <c r="C51" s="28" t="s">
        <v>57</v>
      </c>
      <c r="D51" s="142"/>
      <c r="E51" s="25">
        <v>400</v>
      </c>
      <c r="F51" s="142"/>
      <c r="G51" s="25">
        <v>0.19500000000000001</v>
      </c>
      <c r="H51" s="103">
        <f t="shared" si="6"/>
        <v>1750</v>
      </c>
      <c r="I51" s="76">
        <f t="shared" si="7"/>
        <v>350</v>
      </c>
      <c r="J51" s="77">
        <v>2100</v>
      </c>
    </row>
    <row r="52" spans="1:10" x14ac:dyDescent="0.25">
      <c r="A52" s="150"/>
      <c r="B52" s="137"/>
      <c r="C52" s="28" t="s">
        <v>58</v>
      </c>
      <c r="D52" s="142"/>
      <c r="E52" s="25">
        <v>500</v>
      </c>
      <c r="F52" s="142"/>
      <c r="G52" s="25">
        <v>0.24399999999999999</v>
      </c>
      <c r="H52" s="103">
        <f t="shared" si="6"/>
        <v>2000</v>
      </c>
      <c r="I52" s="76">
        <f t="shared" si="7"/>
        <v>400</v>
      </c>
      <c r="J52" s="77">
        <v>2400</v>
      </c>
    </row>
    <row r="53" spans="1:10" x14ac:dyDescent="0.25">
      <c r="A53" s="150"/>
      <c r="B53" s="137"/>
      <c r="C53" s="28" t="s">
        <v>59</v>
      </c>
      <c r="D53" s="142"/>
      <c r="E53" s="25">
        <v>600</v>
      </c>
      <c r="F53" s="152"/>
      <c r="G53" s="25">
        <v>0.29299999999999998</v>
      </c>
      <c r="H53" s="103">
        <f t="shared" si="6"/>
        <v>2333.3333333333335</v>
      </c>
      <c r="I53" s="76">
        <f t="shared" si="7"/>
        <v>466.66666666666652</v>
      </c>
      <c r="J53" s="77">
        <v>2800</v>
      </c>
    </row>
    <row r="54" spans="1:10" x14ac:dyDescent="0.25">
      <c r="A54" s="150"/>
      <c r="B54" s="137"/>
      <c r="C54" s="55" t="s">
        <v>60</v>
      </c>
      <c r="D54" s="142"/>
      <c r="E54" s="56">
        <v>400</v>
      </c>
      <c r="F54" s="146">
        <v>280</v>
      </c>
      <c r="G54" s="56">
        <v>9.9000000000000005E-2</v>
      </c>
      <c r="H54" s="103">
        <f t="shared" si="6"/>
        <v>1000</v>
      </c>
      <c r="I54" s="76">
        <f t="shared" si="7"/>
        <v>200</v>
      </c>
      <c r="J54" s="104">
        <v>1200</v>
      </c>
    </row>
    <row r="55" spans="1:10" x14ac:dyDescent="0.25">
      <c r="A55" s="150"/>
      <c r="B55" s="137"/>
      <c r="C55" s="55" t="s">
        <v>61</v>
      </c>
      <c r="D55" s="142"/>
      <c r="E55" s="56">
        <v>500</v>
      </c>
      <c r="F55" s="142"/>
      <c r="G55" s="56">
        <v>0.123</v>
      </c>
      <c r="H55" s="103">
        <f t="shared" si="6"/>
        <v>1041.6666666666667</v>
      </c>
      <c r="I55" s="76">
        <f t="shared" si="7"/>
        <v>208.33333333333326</v>
      </c>
      <c r="J55" s="104">
        <v>1250</v>
      </c>
    </row>
    <row r="56" spans="1:10" ht="15.75" thickBot="1" x14ac:dyDescent="0.3">
      <c r="A56" s="150"/>
      <c r="B56" s="137"/>
      <c r="C56" s="29" t="s">
        <v>62</v>
      </c>
      <c r="D56" s="143"/>
      <c r="E56" s="8">
        <v>600</v>
      </c>
      <c r="F56" s="143"/>
      <c r="G56" s="8">
        <v>0.14599999999999999</v>
      </c>
      <c r="H56" s="105">
        <f>J56/1.2</f>
        <v>1125</v>
      </c>
      <c r="I56" s="79">
        <f t="shared" si="7"/>
        <v>225</v>
      </c>
      <c r="J56" s="80">
        <v>1350</v>
      </c>
    </row>
    <row r="57" spans="1:10" x14ac:dyDescent="0.25">
      <c r="A57" s="150"/>
      <c r="B57" s="137"/>
      <c r="C57" s="28" t="s">
        <v>63</v>
      </c>
      <c r="D57" s="146">
        <v>1180</v>
      </c>
      <c r="E57" s="25">
        <v>300</v>
      </c>
      <c r="F57" s="153">
        <v>580</v>
      </c>
      <c r="G57" s="25">
        <v>0.191</v>
      </c>
      <c r="H57" s="103">
        <f t="shared" ref="H57:H63" si="8">J57/1.2</f>
        <v>1833.3333333333335</v>
      </c>
      <c r="I57" s="76">
        <f t="shared" si="7"/>
        <v>366.66666666666652</v>
      </c>
      <c r="J57" s="77">
        <v>2200</v>
      </c>
    </row>
    <row r="58" spans="1:10" x14ac:dyDescent="0.25">
      <c r="A58" s="150"/>
      <c r="B58" s="137"/>
      <c r="C58" s="28" t="s">
        <v>64</v>
      </c>
      <c r="D58" s="142"/>
      <c r="E58" s="25">
        <v>400</v>
      </c>
      <c r="F58" s="154"/>
      <c r="G58" s="25">
        <v>0.26500000000000001</v>
      </c>
      <c r="H58" s="103">
        <f t="shared" si="8"/>
        <v>2083.3333333333335</v>
      </c>
      <c r="I58" s="76">
        <f t="shared" si="7"/>
        <v>416.66666666666652</v>
      </c>
      <c r="J58" s="77">
        <v>2500</v>
      </c>
    </row>
    <row r="59" spans="1:10" x14ac:dyDescent="0.25">
      <c r="A59" s="150"/>
      <c r="B59" s="137"/>
      <c r="C59" s="28" t="s">
        <v>65</v>
      </c>
      <c r="D59" s="142"/>
      <c r="E59" s="25">
        <v>500</v>
      </c>
      <c r="F59" s="154"/>
      <c r="G59" s="25">
        <v>0.33100000000000002</v>
      </c>
      <c r="H59" s="103">
        <f t="shared" si="8"/>
        <v>2666.666666666667</v>
      </c>
      <c r="I59" s="76">
        <f t="shared" si="7"/>
        <v>533.33333333333303</v>
      </c>
      <c r="J59" s="77">
        <v>3200</v>
      </c>
    </row>
    <row r="60" spans="1:10" x14ac:dyDescent="0.25">
      <c r="A60" s="150"/>
      <c r="B60" s="137"/>
      <c r="C60" s="28" t="s">
        <v>66</v>
      </c>
      <c r="D60" s="142"/>
      <c r="E60" s="25">
        <v>600</v>
      </c>
      <c r="F60" s="155"/>
      <c r="G60" s="25">
        <v>0.39800000000000002</v>
      </c>
      <c r="H60" s="103">
        <f t="shared" si="8"/>
        <v>3083.3333333333335</v>
      </c>
      <c r="I60" s="76">
        <f t="shared" si="7"/>
        <v>616.66666666666652</v>
      </c>
      <c r="J60" s="77">
        <v>3700</v>
      </c>
    </row>
    <row r="61" spans="1:10" x14ac:dyDescent="0.25">
      <c r="A61" s="150"/>
      <c r="B61" s="137"/>
      <c r="C61" s="28" t="s">
        <v>67</v>
      </c>
      <c r="D61" s="142"/>
      <c r="E61" s="25">
        <v>400</v>
      </c>
      <c r="F61" s="146">
        <v>280</v>
      </c>
      <c r="G61" s="25">
        <v>0.127</v>
      </c>
      <c r="H61" s="103">
        <f t="shared" si="8"/>
        <v>1500</v>
      </c>
      <c r="I61" s="76">
        <f t="shared" si="7"/>
        <v>300</v>
      </c>
      <c r="J61" s="77">
        <v>1800</v>
      </c>
    </row>
    <row r="62" spans="1:10" x14ac:dyDescent="0.25">
      <c r="A62" s="150"/>
      <c r="B62" s="137"/>
      <c r="C62" s="28" t="s">
        <v>68</v>
      </c>
      <c r="D62" s="142"/>
      <c r="E62" s="25">
        <v>500</v>
      </c>
      <c r="F62" s="142"/>
      <c r="G62" s="25">
        <v>0.159</v>
      </c>
      <c r="H62" s="103">
        <f t="shared" si="8"/>
        <v>1666.6666666666667</v>
      </c>
      <c r="I62" s="76">
        <f t="shared" si="7"/>
        <v>333.33333333333326</v>
      </c>
      <c r="J62" s="77">
        <v>2000</v>
      </c>
    </row>
    <row r="63" spans="1:10" ht="15.75" thickBot="1" x14ac:dyDescent="0.3">
      <c r="A63" s="150"/>
      <c r="B63" s="137"/>
      <c r="C63" s="28" t="s">
        <v>69</v>
      </c>
      <c r="D63" s="152"/>
      <c r="E63" s="25">
        <v>600</v>
      </c>
      <c r="F63" s="152"/>
      <c r="G63" s="25">
        <v>0.191</v>
      </c>
      <c r="H63" s="103">
        <f t="shared" si="8"/>
        <v>1916.6666666666667</v>
      </c>
      <c r="I63" s="76">
        <f t="shared" si="7"/>
        <v>383.33333333333326</v>
      </c>
      <c r="J63" s="77">
        <v>2300</v>
      </c>
    </row>
    <row r="64" spans="1:10" x14ac:dyDescent="0.25">
      <c r="A64" s="150"/>
      <c r="B64" s="137"/>
      <c r="C64" s="26" t="s">
        <v>70</v>
      </c>
      <c r="D64" s="141">
        <v>2380</v>
      </c>
      <c r="E64" s="27">
        <v>300</v>
      </c>
      <c r="F64" s="144">
        <v>580</v>
      </c>
      <c r="G64" s="27">
        <v>0.40600000000000003</v>
      </c>
      <c r="H64" s="73">
        <f>J64/1.2</f>
        <v>3416.666666666667</v>
      </c>
      <c r="I64" s="73">
        <f t="shared" si="7"/>
        <v>683.33333333333303</v>
      </c>
      <c r="J64" s="74">
        <v>4100</v>
      </c>
    </row>
    <row r="65" spans="1:10" x14ac:dyDescent="0.25">
      <c r="A65" s="150"/>
      <c r="B65" s="137"/>
      <c r="C65" s="28" t="s">
        <v>71</v>
      </c>
      <c r="D65" s="142"/>
      <c r="E65" s="25">
        <v>400</v>
      </c>
      <c r="F65" s="145"/>
      <c r="G65" s="25">
        <v>0.54300000000000004</v>
      </c>
      <c r="H65" s="103">
        <f>J65/1.2</f>
        <v>4166.666666666667</v>
      </c>
      <c r="I65" s="76">
        <f t="shared" si="7"/>
        <v>833.33333333333303</v>
      </c>
      <c r="J65" s="77">
        <v>5000</v>
      </c>
    </row>
    <row r="66" spans="1:10" x14ac:dyDescent="0.25">
      <c r="A66" s="150"/>
      <c r="B66" s="137"/>
      <c r="C66" s="28" t="s">
        <v>72</v>
      </c>
      <c r="D66" s="142"/>
      <c r="E66" s="25">
        <v>500</v>
      </c>
      <c r="F66" s="145"/>
      <c r="G66" s="57">
        <v>0.67900000000000005</v>
      </c>
      <c r="H66" s="103">
        <f t="shared" ref="H66:H70" si="9">J66/1.2</f>
        <v>5000</v>
      </c>
      <c r="I66" s="76">
        <f t="shared" si="7"/>
        <v>1000</v>
      </c>
      <c r="J66" s="77">
        <v>6000</v>
      </c>
    </row>
    <row r="67" spans="1:10" x14ac:dyDescent="0.25">
      <c r="A67" s="150"/>
      <c r="B67" s="137"/>
      <c r="C67" s="28" t="s">
        <v>73</v>
      </c>
      <c r="D67" s="142"/>
      <c r="E67" s="56">
        <v>600</v>
      </c>
      <c r="F67" s="145"/>
      <c r="G67" s="56">
        <v>0.81499999999999995</v>
      </c>
      <c r="H67" s="103">
        <f t="shared" si="9"/>
        <v>5833.3333333333339</v>
      </c>
      <c r="I67" s="76">
        <f t="shared" si="7"/>
        <v>1166.6666666666661</v>
      </c>
      <c r="J67" s="77">
        <v>7000</v>
      </c>
    </row>
    <row r="68" spans="1:10" x14ac:dyDescent="0.25">
      <c r="A68" s="150"/>
      <c r="B68" s="137"/>
      <c r="C68" s="28" t="s">
        <v>74</v>
      </c>
      <c r="D68" s="142"/>
      <c r="E68" s="25">
        <v>400</v>
      </c>
      <c r="F68" s="146">
        <v>280</v>
      </c>
      <c r="G68" s="56">
        <v>0.27200000000000002</v>
      </c>
      <c r="H68" s="103">
        <f t="shared" si="9"/>
        <v>2170.8333333333335</v>
      </c>
      <c r="I68" s="76">
        <f t="shared" si="7"/>
        <v>434.16666666666652</v>
      </c>
      <c r="J68" s="77">
        <v>2605</v>
      </c>
    </row>
    <row r="69" spans="1:10" x14ac:dyDescent="0.25">
      <c r="A69" s="150"/>
      <c r="B69" s="137"/>
      <c r="C69" s="28" t="s">
        <v>75</v>
      </c>
      <c r="D69" s="142"/>
      <c r="E69" s="25">
        <v>500</v>
      </c>
      <c r="F69" s="142"/>
      <c r="G69" s="56">
        <v>0.33</v>
      </c>
      <c r="H69" s="103">
        <f t="shared" si="9"/>
        <v>2595.8333333333335</v>
      </c>
      <c r="I69" s="76">
        <f t="shared" si="7"/>
        <v>519.16666666666652</v>
      </c>
      <c r="J69" s="77">
        <v>3115</v>
      </c>
    </row>
    <row r="70" spans="1:10" ht="15.75" thickBot="1" x14ac:dyDescent="0.3">
      <c r="A70" s="151"/>
      <c r="B70" s="138"/>
      <c r="C70" s="29" t="s">
        <v>76</v>
      </c>
      <c r="D70" s="143"/>
      <c r="E70" s="8">
        <v>600</v>
      </c>
      <c r="F70" s="143"/>
      <c r="G70" s="8">
        <v>0.39</v>
      </c>
      <c r="H70" s="105">
        <f t="shared" si="9"/>
        <v>3333.3333333333335</v>
      </c>
      <c r="I70" s="79">
        <f t="shared" si="7"/>
        <v>666.66666666666652</v>
      </c>
      <c r="J70" s="80">
        <v>4000</v>
      </c>
    </row>
    <row r="71" spans="1:10" x14ac:dyDescent="0.25">
      <c r="A71" s="62"/>
      <c r="B71" s="63"/>
      <c r="C71" s="60"/>
      <c r="D71" s="64"/>
      <c r="E71" s="65"/>
      <c r="F71" s="64"/>
      <c r="G71" s="65"/>
      <c r="H71" s="66"/>
      <c r="I71" s="67"/>
      <c r="J71" s="68"/>
    </row>
    <row r="72" spans="1:10" x14ac:dyDescent="0.25">
      <c r="A72" s="69" t="s">
        <v>91</v>
      </c>
    </row>
    <row r="73" spans="1:10" x14ac:dyDescent="0.25">
      <c r="A73" s="69"/>
    </row>
    <row r="74" spans="1:10" x14ac:dyDescent="0.25">
      <c r="A74" s="70" t="s">
        <v>92</v>
      </c>
      <c r="B74" s="69"/>
      <c r="C74" s="69"/>
      <c r="D74" s="69"/>
      <c r="E74" s="69"/>
      <c r="F74" s="69"/>
      <c r="G74" s="69"/>
      <c r="H74" s="69"/>
      <c r="I74" s="69"/>
      <c r="J74" s="69"/>
    </row>
    <row r="75" spans="1:10" x14ac:dyDescent="0.25">
      <c r="A75" s="71"/>
      <c r="B75" s="69" t="s">
        <v>93</v>
      </c>
      <c r="C75" s="69"/>
      <c r="D75" s="69"/>
      <c r="E75" s="69"/>
      <c r="F75" s="69"/>
      <c r="G75" s="69"/>
      <c r="H75" s="69"/>
      <c r="I75" s="69"/>
      <c r="J75" s="69"/>
    </row>
    <row r="76" spans="1:10" x14ac:dyDescent="0.25">
      <c r="A76" s="69"/>
      <c r="B76" s="69" t="s">
        <v>94</v>
      </c>
      <c r="C76" s="69"/>
      <c r="D76" s="69"/>
      <c r="E76" s="69"/>
      <c r="F76" s="69"/>
      <c r="G76" s="69"/>
      <c r="H76" s="69"/>
      <c r="I76" s="69"/>
      <c r="J76" s="69"/>
    </row>
    <row r="77" spans="1:10" x14ac:dyDescent="0.25">
      <c r="A77" s="69"/>
      <c r="B77" s="69" t="s">
        <v>95</v>
      </c>
      <c r="C77" s="69"/>
      <c r="D77" s="69"/>
      <c r="E77" s="69"/>
      <c r="F77" s="69"/>
      <c r="G77" s="69"/>
      <c r="H77" s="69"/>
      <c r="I77" s="69"/>
      <c r="J77" s="69"/>
    </row>
    <row r="78" spans="1:10" x14ac:dyDescent="0.25">
      <c r="A78" s="69" t="s">
        <v>96</v>
      </c>
      <c r="B78" s="69"/>
      <c r="C78" s="69"/>
      <c r="D78" s="69"/>
      <c r="E78" s="69"/>
      <c r="F78" s="69"/>
      <c r="G78" s="69"/>
      <c r="H78" s="69"/>
      <c r="I78" s="69"/>
      <c r="J78" s="69"/>
    </row>
    <row r="79" spans="1:10" x14ac:dyDescent="0.25">
      <c r="A79" s="69"/>
      <c r="B79" s="69" t="s">
        <v>93</v>
      </c>
      <c r="C79" s="69"/>
      <c r="D79" s="69"/>
      <c r="E79" s="69"/>
      <c r="F79" s="69"/>
      <c r="G79" s="69"/>
      <c r="H79" s="69"/>
      <c r="I79" s="69"/>
      <c r="J79" s="69"/>
    </row>
    <row r="80" spans="1:10" x14ac:dyDescent="0.25">
      <c r="A80" s="69"/>
      <c r="B80" s="69"/>
      <c r="C80" s="69"/>
      <c r="D80" s="69"/>
      <c r="E80" s="69"/>
      <c r="F80" s="69"/>
      <c r="G80" s="69"/>
      <c r="H80" s="69"/>
      <c r="I80" s="69"/>
      <c r="J80" s="69"/>
    </row>
    <row r="81" spans="1:10" x14ac:dyDescent="0.25">
      <c r="B81" s="69"/>
      <c r="C81" s="69"/>
      <c r="D81" s="69"/>
      <c r="E81" s="69"/>
      <c r="F81" s="69"/>
      <c r="G81" s="69"/>
      <c r="H81" s="69"/>
      <c r="I81" s="69"/>
      <c r="J81" s="69"/>
    </row>
    <row r="82" spans="1:10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</row>
    <row r="83" spans="1:10" x14ac:dyDescent="0.25">
      <c r="A83" s="69"/>
      <c r="B83" s="69"/>
      <c r="C83" s="69"/>
      <c r="D83" s="69"/>
      <c r="E83" s="69"/>
      <c r="F83" s="69"/>
      <c r="G83" s="69"/>
      <c r="H83" s="69"/>
      <c r="I83" s="69"/>
      <c r="J83" s="69"/>
    </row>
    <row r="84" spans="1:10" x14ac:dyDescent="0.25">
      <c r="A84" s="69"/>
      <c r="B84" s="69"/>
      <c r="C84" s="69"/>
      <c r="D84" s="69"/>
      <c r="E84" s="69"/>
      <c r="F84" s="69"/>
      <c r="G84" s="69"/>
      <c r="H84" s="69"/>
      <c r="I84" s="69"/>
      <c r="J84" s="69"/>
    </row>
    <row r="85" spans="1:10" x14ac:dyDescent="0.25">
      <c r="A85" s="69"/>
      <c r="B85" s="69"/>
      <c r="C85" s="69"/>
      <c r="D85" s="69"/>
      <c r="E85" s="69"/>
      <c r="F85" s="69"/>
      <c r="G85" s="69"/>
      <c r="H85" s="69"/>
      <c r="I85" s="69"/>
      <c r="J85" s="69"/>
    </row>
    <row r="86" spans="1:10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</row>
    <row r="87" spans="1:10" x14ac:dyDescent="0.25">
      <c r="A87" s="69"/>
      <c r="B87" s="69"/>
      <c r="C87" s="69"/>
      <c r="D87" s="69"/>
      <c r="E87" s="69"/>
      <c r="F87" s="69"/>
      <c r="G87" s="69"/>
      <c r="H87" s="69"/>
      <c r="I87" s="69"/>
      <c r="J87" s="69"/>
    </row>
    <row r="88" spans="1:10" x14ac:dyDescent="0.25">
      <c r="A88" s="69"/>
      <c r="B88" s="69"/>
      <c r="C88" s="69"/>
      <c r="D88" s="69"/>
      <c r="E88" s="69"/>
      <c r="F88" s="69"/>
      <c r="G88" s="69"/>
      <c r="H88" s="69"/>
      <c r="I88" s="69"/>
      <c r="J88" s="69"/>
    </row>
    <row r="89" spans="1:10" x14ac:dyDescent="0.25">
      <c r="A89" s="69"/>
      <c r="B89" s="69"/>
      <c r="C89" s="69"/>
      <c r="D89" s="69"/>
      <c r="E89" s="69"/>
      <c r="F89" s="69"/>
      <c r="G89" s="69"/>
      <c r="H89" s="69"/>
      <c r="I89" s="69"/>
      <c r="J89" s="69"/>
    </row>
    <row r="90" spans="1:10" x14ac:dyDescent="0.25">
      <c r="A90" s="69"/>
      <c r="B90" s="69"/>
      <c r="C90" s="69"/>
      <c r="D90" s="69"/>
      <c r="E90" s="69"/>
      <c r="F90" s="69"/>
      <c r="G90" s="69"/>
      <c r="H90" s="69"/>
      <c r="I90" s="69"/>
      <c r="J90" s="69"/>
    </row>
    <row r="91" spans="1:10" x14ac:dyDescent="0.25">
      <c r="A91" s="69"/>
      <c r="B91" s="69"/>
      <c r="C91" s="69"/>
      <c r="D91" s="69"/>
      <c r="E91" s="69"/>
      <c r="F91" s="69"/>
      <c r="G91" s="69"/>
      <c r="H91" s="69"/>
      <c r="I91" s="69"/>
      <c r="J91" s="69"/>
    </row>
    <row r="92" spans="1:10" x14ac:dyDescent="0.25">
      <c r="A92" s="69"/>
      <c r="B92" s="69"/>
      <c r="C92" s="69"/>
      <c r="D92" s="69"/>
      <c r="E92" s="69"/>
      <c r="F92" s="69"/>
      <c r="G92" s="69"/>
      <c r="H92" s="69"/>
      <c r="I92" s="69"/>
      <c r="J92" s="69"/>
    </row>
    <row r="93" spans="1:10" x14ac:dyDescent="0.25">
      <c r="A93" s="69"/>
      <c r="B93" s="69"/>
      <c r="C93" s="69"/>
      <c r="D93" s="69"/>
      <c r="E93" s="69"/>
      <c r="F93" s="69"/>
      <c r="G93" s="69"/>
      <c r="H93" s="69"/>
      <c r="I93" s="69"/>
      <c r="J93" s="69"/>
    </row>
    <row r="94" spans="1:10" x14ac:dyDescent="0.25">
      <c r="A94" s="69"/>
      <c r="B94" s="69"/>
      <c r="C94" s="69"/>
      <c r="D94" s="69"/>
      <c r="E94" s="69"/>
      <c r="F94" s="69"/>
      <c r="G94" s="69"/>
      <c r="H94" s="69"/>
      <c r="I94" s="69"/>
      <c r="J94" s="69"/>
    </row>
    <row r="95" spans="1:10" x14ac:dyDescent="0.25">
      <c r="A95" s="69"/>
      <c r="B95" s="69"/>
      <c r="C95" s="69"/>
      <c r="D95" s="69"/>
      <c r="E95" s="69"/>
      <c r="F95" s="69"/>
      <c r="G95" s="69"/>
      <c r="H95" s="69"/>
      <c r="I95" s="69"/>
      <c r="J95" s="69"/>
    </row>
    <row r="96" spans="1:10" x14ac:dyDescent="0.25">
      <c r="A96" s="69"/>
      <c r="B96" s="69"/>
      <c r="C96" s="69"/>
      <c r="D96" s="69"/>
      <c r="E96" s="69"/>
      <c r="F96" s="69"/>
      <c r="G96" s="69"/>
      <c r="H96" s="69"/>
      <c r="I96" s="69"/>
      <c r="J96" s="69"/>
    </row>
  </sheetData>
  <mergeCells count="31">
    <mergeCell ref="D64:D70"/>
    <mergeCell ref="F64:F67"/>
    <mergeCell ref="F68:F70"/>
    <mergeCell ref="A46:A48"/>
    <mergeCell ref="B46:B48"/>
    <mergeCell ref="A50:A70"/>
    <mergeCell ref="B50:B70"/>
    <mergeCell ref="D50:D56"/>
    <mergeCell ref="F50:F53"/>
    <mergeCell ref="F54:F56"/>
    <mergeCell ref="D57:D63"/>
    <mergeCell ref="F57:F60"/>
    <mergeCell ref="F61:F63"/>
    <mergeCell ref="A28:A38"/>
    <mergeCell ref="B28:B38"/>
    <mergeCell ref="A39:A42"/>
    <mergeCell ref="B39:B42"/>
    <mergeCell ref="A43:A45"/>
    <mergeCell ref="B43:B45"/>
    <mergeCell ref="A16:A19"/>
    <mergeCell ref="B16:B19"/>
    <mergeCell ref="A20:A23"/>
    <mergeCell ref="B20:B23"/>
    <mergeCell ref="A24:A26"/>
    <mergeCell ref="B24:B26"/>
    <mergeCell ref="A7:A8"/>
    <mergeCell ref="B7:B8"/>
    <mergeCell ref="C7:C8"/>
    <mergeCell ref="D7:F7"/>
    <mergeCell ref="A9:A15"/>
    <mergeCell ref="B9:B15"/>
  </mergeCells>
  <pageMargins left="0" right="0" top="0" bottom="0" header="0.31496062992125984" footer="0.31496062992125984"/>
  <pageSetup paperSize="9" scale="8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7786-BEA1-4CC2-AF71-EFAC6B47D1B8}">
  <dimension ref="A1:L95"/>
  <sheetViews>
    <sheetView tabSelected="1" topLeftCell="A5" workbookViewId="0">
      <selection activeCell="O8" sqref="O8"/>
    </sheetView>
  </sheetViews>
  <sheetFormatPr defaultRowHeight="15" x14ac:dyDescent="0.25"/>
  <cols>
    <col min="1" max="1" width="16" style="1" customWidth="1"/>
    <col min="2" max="2" width="29.28515625" style="1" customWidth="1"/>
    <col min="3" max="3" width="16.42578125" style="1" customWidth="1"/>
    <col min="4" max="4" width="6.28515625" style="1" customWidth="1"/>
    <col min="5" max="5" width="6" style="1" customWidth="1"/>
    <col min="6" max="6" width="5.7109375" style="1" customWidth="1"/>
    <col min="7" max="7" width="8.28515625" style="1" customWidth="1"/>
    <col min="8" max="8" width="12.140625" style="1" customWidth="1"/>
    <col min="9" max="9" width="10.7109375" style="1" customWidth="1"/>
    <col min="10" max="10" width="12.28515625" style="1" customWidth="1"/>
    <col min="11" max="11" width="9.140625" style="1"/>
    <col min="12" max="12" width="13.5703125" style="1" customWidth="1"/>
    <col min="13" max="16384" width="9.140625" style="1"/>
  </cols>
  <sheetData>
    <row r="1" spans="1:10" ht="15.75" hidden="1" x14ac:dyDescent="0.25">
      <c r="F1" s="2" t="s">
        <v>0</v>
      </c>
      <c r="G1" s="2"/>
      <c r="H1" s="3"/>
    </row>
    <row r="2" spans="1:10" ht="15.75" hidden="1" x14ac:dyDescent="0.25">
      <c r="F2" s="2" t="s">
        <v>1</v>
      </c>
      <c r="G2" s="2"/>
      <c r="H2" s="3"/>
    </row>
    <row r="3" spans="1:10" ht="15.75" hidden="1" x14ac:dyDescent="0.25">
      <c r="F3" s="2" t="s">
        <v>2</v>
      </c>
      <c r="G3" s="2"/>
      <c r="H3" s="3"/>
    </row>
    <row r="4" spans="1:10" ht="15.75" hidden="1" x14ac:dyDescent="0.25">
      <c r="F4" s="2" t="s">
        <v>98</v>
      </c>
      <c r="G4" s="2"/>
      <c r="H4" s="3"/>
    </row>
    <row r="5" spans="1:10" ht="18.75" x14ac:dyDescent="0.3">
      <c r="A5" s="4" t="s">
        <v>77</v>
      </c>
      <c r="B5" s="4"/>
      <c r="C5" s="4"/>
      <c r="D5" s="4"/>
      <c r="E5" s="4"/>
      <c r="F5" s="4"/>
      <c r="G5" s="4"/>
      <c r="H5" s="4"/>
      <c r="I5" s="4"/>
      <c r="J5" s="5"/>
    </row>
    <row r="6" spans="1:10" ht="19.5" thickBot="1" x14ac:dyDescent="0.35">
      <c r="A6" s="4" t="s">
        <v>97</v>
      </c>
      <c r="B6" s="4"/>
      <c r="C6" s="4"/>
      <c r="D6" s="4"/>
      <c r="E6" s="4"/>
      <c r="F6" s="4"/>
      <c r="G6" s="4"/>
      <c r="H6" s="4"/>
      <c r="I6" s="4"/>
      <c r="J6" s="5"/>
    </row>
    <row r="7" spans="1:10" ht="41.25" customHeight="1" x14ac:dyDescent="0.25">
      <c r="A7" s="117" t="s">
        <v>79</v>
      </c>
      <c r="B7" s="119" t="s">
        <v>4</v>
      </c>
      <c r="C7" s="119" t="s">
        <v>5</v>
      </c>
      <c r="D7" s="121" t="s">
        <v>6</v>
      </c>
      <c r="E7" s="122"/>
      <c r="F7" s="123"/>
      <c r="G7" s="6" t="s">
        <v>7</v>
      </c>
      <c r="H7" s="6" t="s">
        <v>8</v>
      </c>
      <c r="I7" s="6" t="s">
        <v>9</v>
      </c>
      <c r="J7" s="7" t="s">
        <v>10</v>
      </c>
    </row>
    <row r="8" spans="1:10" ht="15.75" customHeight="1" thickBot="1" x14ac:dyDescent="0.3">
      <c r="A8" s="118"/>
      <c r="B8" s="120"/>
      <c r="C8" s="120"/>
      <c r="D8" s="8" t="s">
        <v>11</v>
      </c>
      <c r="E8" s="8" t="s">
        <v>12</v>
      </c>
      <c r="F8" s="8" t="s">
        <v>13</v>
      </c>
      <c r="G8" s="9" t="s">
        <v>14</v>
      </c>
      <c r="H8" s="8" t="s">
        <v>15</v>
      </c>
      <c r="I8" s="8" t="s">
        <v>15</v>
      </c>
      <c r="J8" s="10" t="s">
        <v>15</v>
      </c>
    </row>
    <row r="9" spans="1:10" ht="15.75" customHeight="1" x14ac:dyDescent="0.25">
      <c r="A9" s="124" t="s">
        <v>80</v>
      </c>
      <c r="B9" s="127"/>
      <c r="C9" s="6" t="s">
        <v>16</v>
      </c>
      <c r="D9" s="11"/>
      <c r="E9" s="12"/>
      <c r="F9" s="13"/>
      <c r="G9" s="14">
        <v>1</v>
      </c>
      <c r="H9" s="72">
        <v>5583.33</v>
      </c>
      <c r="I9" s="73">
        <f>J9-H9</f>
        <v>1116.67</v>
      </c>
      <c r="J9" s="106">
        <v>6700</v>
      </c>
    </row>
    <row r="10" spans="1:10" ht="15.75" customHeight="1" x14ac:dyDescent="0.25">
      <c r="A10" s="125"/>
      <c r="B10" s="128"/>
      <c r="C10" s="16" t="s">
        <v>17</v>
      </c>
      <c r="D10" s="17"/>
      <c r="E10" s="18"/>
      <c r="F10" s="19"/>
      <c r="G10" s="20">
        <v>1</v>
      </c>
      <c r="H10" s="75">
        <v>5916.67</v>
      </c>
      <c r="I10" s="76">
        <f>J10-H10</f>
        <v>1183.33</v>
      </c>
      <c r="J10" s="107">
        <v>7100</v>
      </c>
    </row>
    <row r="11" spans="1:10" ht="15.75" customHeight="1" x14ac:dyDescent="0.25">
      <c r="A11" s="125"/>
      <c r="B11" s="128"/>
      <c r="C11" s="16" t="s">
        <v>18</v>
      </c>
      <c r="D11" s="17"/>
      <c r="E11" s="18"/>
      <c r="F11" s="19"/>
      <c r="G11" s="20">
        <v>1</v>
      </c>
      <c r="H11" s="75">
        <v>6208.33</v>
      </c>
      <c r="I11" s="76">
        <f t="shared" ref="I11:I19" si="0">J11-H11</f>
        <v>1241.67</v>
      </c>
      <c r="J11" s="107">
        <v>7450</v>
      </c>
    </row>
    <row r="12" spans="1:10" ht="15.75" customHeight="1" x14ac:dyDescent="0.25">
      <c r="A12" s="125"/>
      <c r="B12" s="128"/>
      <c r="C12" s="16" t="s">
        <v>19</v>
      </c>
      <c r="D12" s="17"/>
      <c r="E12" s="18"/>
      <c r="F12" s="19"/>
      <c r="G12" s="20">
        <v>1</v>
      </c>
      <c r="H12" s="75">
        <v>6500</v>
      </c>
      <c r="I12" s="76">
        <f t="shared" si="0"/>
        <v>1300</v>
      </c>
      <c r="J12" s="107">
        <v>7800</v>
      </c>
    </row>
    <row r="13" spans="1:10" ht="15.75" customHeight="1" x14ac:dyDescent="0.25">
      <c r="A13" s="125"/>
      <c r="B13" s="128"/>
      <c r="C13" s="16" t="s">
        <v>20</v>
      </c>
      <c r="D13" s="17"/>
      <c r="E13" s="18"/>
      <c r="F13" s="19"/>
      <c r="G13" s="20">
        <v>1</v>
      </c>
      <c r="H13" s="75">
        <v>6541.67</v>
      </c>
      <c r="I13" s="76">
        <f t="shared" si="0"/>
        <v>1308.33</v>
      </c>
      <c r="J13" s="107">
        <v>7850</v>
      </c>
    </row>
    <row r="14" spans="1:10" ht="15.75" customHeight="1" x14ac:dyDescent="0.25">
      <c r="A14" s="125"/>
      <c r="B14" s="128"/>
      <c r="C14" s="16" t="s">
        <v>21</v>
      </c>
      <c r="D14" s="17"/>
      <c r="E14" s="18"/>
      <c r="F14" s="19"/>
      <c r="G14" s="20">
        <v>1</v>
      </c>
      <c r="H14" s="75">
        <v>6833.33</v>
      </c>
      <c r="I14" s="76">
        <f t="shared" si="0"/>
        <v>1366.67</v>
      </c>
      <c r="J14" s="107">
        <v>8200</v>
      </c>
    </row>
    <row r="15" spans="1:10" ht="15.75" customHeight="1" thickBot="1" x14ac:dyDescent="0.3">
      <c r="A15" s="126"/>
      <c r="B15" s="129"/>
      <c r="C15" s="21" t="s">
        <v>22</v>
      </c>
      <c r="D15" s="22"/>
      <c r="E15" s="22"/>
      <c r="F15" s="23"/>
      <c r="G15" s="9">
        <v>1</v>
      </c>
      <c r="H15" s="78">
        <v>7083.33</v>
      </c>
      <c r="I15" s="79">
        <f t="shared" si="0"/>
        <v>1416.67</v>
      </c>
      <c r="J15" s="108">
        <v>8500</v>
      </c>
    </row>
    <row r="16" spans="1:10" ht="15.75" customHeight="1" x14ac:dyDescent="0.25">
      <c r="A16" s="124" t="s">
        <v>81</v>
      </c>
      <c r="B16" s="127"/>
      <c r="C16" s="6" t="s">
        <v>23</v>
      </c>
      <c r="D16" s="11"/>
      <c r="E16" s="11"/>
      <c r="F16" s="13"/>
      <c r="G16" s="24">
        <v>1</v>
      </c>
      <c r="H16" s="72">
        <v>4791.67</v>
      </c>
      <c r="I16" s="73">
        <f t="shared" si="0"/>
        <v>958.32999999999993</v>
      </c>
      <c r="J16" s="106">
        <v>5750</v>
      </c>
    </row>
    <row r="17" spans="1:12" ht="15.75" customHeight="1" x14ac:dyDescent="0.25">
      <c r="A17" s="125"/>
      <c r="B17" s="128"/>
      <c r="C17" s="54" t="s">
        <v>24</v>
      </c>
      <c r="D17" s="18"/>
      <c r="E17" s="18"/>
      <c r="F17" s="18"/>
      <c r="G17" s="20">
        <v>1</v>
      </c>
      <c r="H17" s="81">
        <v>5125</v>
      </c>
      <c r="I17" s="82">
        <f t="shared" si="0"/>
        <v>1025</v>
      </c>
      <c r="J17" s="109">
        <v>6150</v>
      </c>
    </row>
    <row r="18" spans="1:12" ht="15.75" customHeight="1" x14ac:dyDescent="0.25">
      <c r="A18" s="125"/>
      <c r="B18" s="128"/>
      <c r="C18" s="25" t="s">
        <v>16</v>
      </c>
      <c r="D18" s="17"/>
      <c r="E18" s="18"/>
      <c r="F18" s="19"/>
      <c r="G18" s="20">
        <v>1</v>
      </c>
      <c r="H18" s="75">
        <v>5291.67</v>
      </c>
      <c r="I18" s="76">
        <f t="shared" si="0"/>
        <v>1058.33</v>
      </c>
      <c r="J18" s="107">
        <v>6350</v>
      </c>
    </row>
    <row r="19" spans="1:12" ht="15.75" customHeight="1" thickBot="1" x14ac:dyDescent="0.3">
      <c r="A19" s="126"/>
      <c r="B19" s="129"/>
      <c r="C19" s="8" t="s">
        <v>17</v>
      </c>
      <c r="D19" s="22"/>
      <c r="E19" s="22"/>
      <c r="F19" s="23"/>
      <c r="G19" s="9">
        <v>1</v>
      </c>
      <c r="H19" s="78">
        <v>5666.67</v>
      </c>
      <c r="I19" s="79">
        <f t="shared" si="0"/>
        <v>1133.33</v>
      </c>
      <c r="J19" s="108">
        <v>6800</v>
      </c>
    </row>
    <row r="20" spans="1:12" x14ac:dyDescent="0.25">
      <c r="A20" s="130" t="s">
        <v>82</v>
      </c>
      <c r="B20" s="133"/>
      <c r="C20" s="26" t="s">
        <v>25</v>
      </c>
      <c r="D20" s="27">
        <v>1000</v>
      </c>
      <c r="E20" s="27">
        <v>80</v>
      </c>
      <c r="F20" s="27">
        <v>200</v>
      </c>
      <c r="G20" s="27">
        <v>1.6E-2</v>
      </c>
      <c r="H20" s="72">
        <v>358.33</v>
      </c>
      <c r="I20" s="73">
        <f>J20-H20</f>
        <v>71.670000000000016</v>
      </c>
      <c r="J20" s="106">
        <v>430</v>
      </c>
    </row>
    <row r="21" spans="1:12" x14ac:dyDescent="0.25">
      <c r="A21" s="131"/>
      <c r="B21" s="134"/>
      <c r="C21" s="28" t="s">
        <v>26</v>
      </c>
      <c r="D21" s="25">
        <v>1000</v>
      </c>
      <c r="E21" s="25">
        <v>150</v>
      </c>
      <c r="F21" s="25">
        <v>300</v>
      </c>
      <c r="G21" s="25">
        <v>4.2999999999999997E-2</v>
      </c>
      <c r="H21" s="75">
        <v>791.67</v>
      </c>
      <c r="I21" s="76">
        <f t="shared" ref="I21:I25" si="1">J21-H21</f>
        <v>158.33000000000004</v>
      </c>
      <c r="J21" s="107">
        <v>950</v>
      </c>
    </row>
    <row r="22" spans="1:12" hidden="1" x14ac:dyDescent="0.25">
      <c r="A22" s="131"/>
      <c r="B22" s="134"/>
      <c r="C22" s="28" t="s">
        <v>27</v>
      </c>
      <c r="D22" s="25">
        <v>3000</v>
      </c>
      <c r="E22" s="25">
        <v>150</v>
      </c>
      <c r="F22" s="25">
        <v>300</v>
      </c>
      <c r="G22" s="25">
        <v>0.126</v>
      </c>
      <c r="H22" s="75">
        <v>2250</v>
      </c>
      <c r="I22" s="76">
        <f t="shared" si="1"/>
        <v>450</v>
      </c>
      <c r="J22" s="107">
        <v>2700</v>
      </c>
    </row>
    <row r="23" spans="1:12" ht="15.75" thickBot="1" x14ac:dyDescent="0.3">
      <c r="A23" s="132"/>
      <c r="B23" s="135"/>
      <c r="C23" s="29" t="s">
        <v>28</v>
      </c>
      <c r="D23" s="8">
        <v>3000</v>
      </c>
      <c r="E23" s="8">
        <v>320</v>
      </c>
      <c r="F23" s="8">
        <v>300</v>
      </c>
      <c r="G23" s="8">
        <v>0.188</v>
      </c>
      <c r="H23" s="78">
        <v>3333.33</v>
      </c>
      <c r="I23" s="79">
        <f t="shared" si="1"/>
        <v>666.67000000000007</v>
      </c>
      <c r="J23" s="108">
        <v>4000</v>
      </c>
    </row>
    <row r="24" spans="1:12" x14ac:dyDescent="0.25">
      <c r="A24" s="124" t="s">
        <v>83</v>
      </c>
      <c r="B24" s="136"/>
      <c r="C24" s="30" t="s">
        <v>29</v>
      </c>
      <c r="D24" s="27">
        <v>2400</v>
      </c>
      <c r="E24" s="27">
        <v>400</v>
      </c>
      <c r="F24" s="27">
        <v>500</v>
      </c>
      <c r="G24" s="27">
        <v>0.28999999999999998</v>
      </c>
      <c r="H24" s="72">
        <f>J24/1.2</f>
        <v>4583.3333333333339</v>
      </c>
      <c r="I24" s="73">
        <f t="shared" si="1"/>
        <v>916.66666666666606</v>
      </c>
      <c r="J24" s="106">
        <v>5500</v>
      </c>
    </row>
    <row r="25" spans="1:12" x14ac:dyDescent="0.25">
      <c r="A25" s="125"/>
      <c r="B25" s="137"/>
      <c r="C25" s="31" t="s">
        <v>30</v>
      </c>
      <c r="D25" s="25">
        <v>2970</v>
      </c>
      <c r="E25" s="25">
        <v>770</v>
      </c>
      <c r="F25" s="25">
        <v>560</v>
      </c>
      <c r="G25" s="25">
        <v>0.53</v>
      </c>
      <c r="H25" s="75">
        <f>J25/1.2</f>
        <v>6916.666666666667</v>
      </c>
      <c r="I25" s="76">
        <f t="shared" si="1"/>
        <v>1383.333333333333</v>
      </c>
      <c r="J25" s="107">
        <v>8300</v>
      </c>
    </row>
    <row r="26" spans="1:12" ht="15.75" thickBot="1" x14ac:dyDescent="0.3">
      <c r="A26" s="126"/>
      <c r="B26" s="138"/>
      <c r="C26" s="32" t="s">
        <v>31</v>
      </c>
      <c r="D26" s="8">
        <v>6000</v>
      </c>
      <c r="E26" s="8">
        <v>450</v>
      </c>
      <c r="F26" s="8">
        <v>300</v>
      </c>
      <c r="G26" s="8">
        <v>0.53</v>
      </c>
      <c r="H26" s="78">
        <f>J26/1.2</f>
        <v>10000</v>
      </c>
      <c r="I26" s="79">
        <f>J26-H26</f>
        <v>2000</v>
      </c>
      <c r="J26" s="108">
        <v>12000</v>
      </c>
    </row>
    <row r="27" spans="1:12" ht="43.5" customHeight="1" thickBot="1" x14ac:dyDescent="0.3">
      <c r="A27" s="58" t="s">
        <v>84</v>
      </c>
      <c r="B27" s="33"/>
      <c r="C27" s="34" t="s">
        <v>32</v>
      </c>
      <c r="D27" s="35">
        <v>2420</v>
      </c>
      <c r="E27" s="35">
        <v>630</v>
      </c>
      <c r="F27" s="35">
        <v>100</v>
      </c>
      <c r="G27" s="35">
        <v>0.15</v>
      </c>
      <c r="H27" s="84">
        <v>3325</v>
      </c>
      <c r="I27" s="85">
        <f>J27-H27</f>
        <v>665</v>
      </c>
      <c r="J27" s="110">
        <v>3990</v>
      </c>
    </row>
    <row r="28" spans="1:12" ht="16.5" customHeight="1" x14ac:dyDescent="0.25">
      <c r="A28" s="124" t="s">
        <v>85</v>
      </c>
      <c r="B28" s="133"/>
      <c r="C28" s="36" t="s">
        <v>33</v>
      </c>
      <c r="D28" s="27">
        <v>800</v>
      </c>
      <c r="E28" s="27">
        <v>600</v>
      </c>
      <c r="F28" s="37">
        <v>60</v>
      </c>
      <c r="G28" s="27">
        <v>1.2999999999999999E-2</v>
      </c>
      <c r="H28" s="72">
        <v>750</v>
      </c>
      <c r="I28" s="73">
        <f t="shared" ref="I28:I42" si="2">J28-H28</f>
        <v>150</v>
      </c>
      <c r="J28" s="106">
        <v>900</v>
      </c>
      <c r="L28" s="59"/>
    </row>
    <row r="29" spans="1:12" ht="19.5" customHeight="1" x14ac:dyDescent="0.25">
      <c r="A29" s="125"/>
      <c r="B29" s="134"/>
      <c r="C29" s="38" t="s">
        <v>34</v>
      </c>
      <c r="D29" s="16">
        <v>1200</v>
      </c>
      <c r="E29" s="16">
        <v>1000</v>
      </c>
      <c r="F29" s="39">
        <v>60</v>
      </c>
      <c r="G29" s="16">
        <v>2.1000000000000001E-2</v>
      </c>
      <c r="H29" s="87">
        <v>1208.33</v>
      </c>
      <c r="I29" s="88">
        <f t="shared" si="2"/>
        <v>241.67000000000007</v>
      </c>
      <c r="J29" s="111">
        <v>1450</v>
      </c>
      <c r="L29" s="59"/>
    </row>
    <row r="30" spans="1:12" x14ac:dyDescent="0.25">
      <c r="A30" s="125"/>
      <c r="B30" s="134"/>
      <c r="C30" s="40" t="s">
        <v>35</v>
      </c>
      <c r="D30" s="25">
        <v>1160</v>
      </c>
      <c r="E30" s="25">
        <v>1000</v>
      </c>
      <c r="F30" s="25">
        <v>290</v>
      </c>
      <c r="G30" s="25">
        <v>0.08</v>
      </c>
      <c r="H30" s="87">
        <f t="shared" ref="H30:H49" si="3">J30/1.2</f>
        <v>1816.6666666666667</v>
      </c>
      <c r="I30" s="76">
        <f t="shared" si="2"/>
        <v>363.33333333333326</v>
      </c>
      <c r="J30" s="107">
        <v>2180</v>
      </c>
      <c r="L30" s="59"/>
    </row>
    <row r="31" spans="1:12" x14ac:dyDescent="0.25">
      <c r="A31" s="125"/>
      <c r="B31" s="134"/>
      <c r="C31" s="40" t="s">
        <v>36</v>
      </c>
      <c r="D31" s="25">
        <v>1160</v>
      </c>
      <c r="E31" s="25">
        <v>1000</v>
      </c>
      <c r="F31" s="25">
        <v>590</v>
      </c>
      <c r="G31" s="25">
        <v>0.16</v>
      </c>
      <c r="H31" s="87">
        <v>2958.33</v>
      </c>
      <c r="I31" s="76">
        <f t="shared" si="2"/>
        <v>591.67000000000007</v>
      </c>
      <c r="J31" s="107">
        <v>3550</v>
      </c>
      <c r="L31" s="60"/>
    </row>
    <row r="32" spans="1:12" x14ac:dyDescent="0.25">
      <c r="A32" s="125"/>
      <c r="B32" s="134"/>
      <c r="C32" s="40" t="s">
        <v>37</v>
      </c>
      <c r="D32" s="25">
        <v>1180</v>
      </c>
      <c r="E32" s="25">
        <v>1000</v>
      </c>
      <c r="F32" s="41">
        <v>890</v>
      </c>
      <c r="G32" s="25">
        <v>0.27</v>
      </c>
      <c r="H32" s="87">
        <v>3958.33</v>
      </c>
      <c r="I32" s="76">
        <f t="shared" si="2"/>
        <v>791.67000000000007</v>
      </c>
      <c r="J32" s="107">
        <v>4750</v>
      </c>
      <c r="L32" s="59"/>
    </row>
    <row r="33" spans="1:12" x14ac:dyDescent="0.25">
      <c r="A33" s="125"/>
      <c r="B33" s="134"/>
      <c r="C33" s="40" t="s">
        <v>38</v>
      </c>
      <c r="D33" s="42">
        <v>1220</v>
      </c>
      <c r="E33" s="43">
        <v>1000</v>
      </c>
      <c r="F33" s="41">
        <v>990</v>
      </c>
      <c r="G33" s="25">
        <v>0.4</v>
      </c>
      <c r="H33" s="87">
        <v>5233.33</v>
      </c>
      <c r="I33" s="76">
        <f t="shared" si="2"/>
        <v>1046.67</v>
      </c>
      <c r="J33" s="107">
        <v>6280</v>
      </c>
      <c r="L33" s="60"/>
    </row>
    <row r="34" spans="1:12" ht="15.75" customHeight="1" x14ac:dyDescent="0.25">
      <c r="A34" s="125"/>
      <c r="B34" s="134"/>
      <c r="C34" s="40" t="s">
        <v>39</v>
      </c>
      <c r="D34" s="25">
        <v>1680</v>
      </c>
      <c r="E34" s="25">
        <v>1500</v>
      </c>
      <c r="F34" s="41">
        <v>290</v>
      </c>
      <c r="G34" s="25">
        <v>0.13</v>
      </c>
      <c r="H34" s="75">
        <f t="shared" si="3"/>
        <v>4250</v>
      </c>
      <c r="I34" s="76">
        <f t="shared" si="2"/>
        <v>850</v>
      </c>
      <c r="J34" s="107">
        <v>5100</v>
      </c>
      <c r="L34" s="59"/>
    </row>
    <row r="35" spans="1:12" ht="14.25" customHeight="1" x14ac:dyDescent="0.25">
      <c r="A35" s="125"/>
      <c r="B35" s="134"/>
      <c r="C35" s="40" t="s">
        <v>40</v>
      </c>
      <c r="D35" s="25">
        <v>1680</v>
      </c>
      <c r="E35" s="25">
        <v>1500</v>
      </c>
      <c r="F35" s="41">
        <v>590</v>
      </c>
      <c r="G35" s="25">
        <v>0.27</v>
      </c>
      <c r="H35" s="75">
        <f t="shared" si="3"/>
        <v>4958.3333333333339</v>
      </c>
      <c r="I35" s="76">
        <f t="shared" si="2"/>
        <v>991.66666666666606</v>
      </c>
      <c r="J35" s="107">
        <v>5950</v>
      </c>
      <c r="L35" s="59"/>
    </row>
    <row r="36" spans="1:12" x14ac:dyDescent="0.25">
      <c r="A36" s="125"/>
      <c r="B36" s="134"/>
      <c r="C36" s="40" t="s">
        <v>41</v>
      </c>
      <c r="D36" s="25">
        <v>1680</v>
      </c>
      <c r="E36" s="25">
        <v>1500</v>
      </c>
      <c r="F36" s="41">
        <v>890</v>
      </c>
      <c r="G36" s="25">
        <v>0.4</v>
      </c>
      <c r="H36" s="75">
        <f t="shared" si="3"/>
        <v>6483.3333333333339</v>
      </c>
      <c r="I36" s="76">
        <f t="shared" si="2"/>
        <v>1296.6666666666661</v>
      </c>
      <c r="J36" s="107">
        <v>7780</v>
      </c>
      <c r="L36" s="59"/>
    </row>
    <row r="37" spans="1:12" ht="15" customHeight="1" x14ac:dyDescent="0.25">
      <c r="A37" s="125"/>
      <c r="B37" s="134"/>
      <c r="C37" s="40" t="s">
        <v>42</v>
      </c>
      <c r="D37" s="44">
        <v>2280</v>
      </c>
      <c r="E37" s="44">
        <v>2000</v>
      </c>
      <c r="F37" s="44">
        <v>590</v>
      </c>
      <c r="G37" s="25">
        <v>0.56000000000000005</v>
      </c>
      <c r="H37" s="75">
        <f t="shared" si="3"/>
        <v>9333.3333333333339</v>
      </c>
      <c r="I37" s="76">
        <f t="shared" si="2"/>
        <v>1866.6666666666661</v>
      </c>
      <c r="J37" s="107">
        <v>11200</v>
      </c>
      <c r="L37" s="59"/>
    </row>
    <row r="38" spans="1:12" ht="15.75" thickBot="1" x14ac:dyDescent="0.3">
      <c r="A38" s="126"/>
      <c r="B38" s="135"/>
      <c r="C38" s="45" t="s">
        <v>43</v>
      </c>
      <c r="D38" s="8">
        <v>2280</v>
      </c>
      <c r="E38" s="8">
        <v>2000</v>
      </c>
      <c r="F38" s="8">
        <v>890</v>
      </c>
      <c r="G38" s="8">
        <v>0.84</v>
      </c>
      <c r="H38" s="75">
        <f t="shared" si="3"/>
        <v>14125</v>
      </c>
      <c r="I38" s="79">
        <f t="shared" si="2"/>
        <v>2825</v>
      </c>
      <c r="J38" s="108">
        <v>16950</v>
      </c>
      <c r="L38" s="59"/>
    </row>
    <row r="39" spans="1:12" ht="15" customHeight="1" x14ac:dyDescent="0.25">
      <c r="A39" s="124" t="s">
        <v>86</v>
      </c>
      <c r="B39" s="136"/>
      <c r="C39" s="26" t="s">
        <v>44</v>
      </c>
      <c r="D39" s="27">
        <v>1200</v>
      </c>
      <c r="E39" s="27">
        <v>850</v>
      </c>
      <c r="F39" s="27">
        <v>200</v>
      </c>
      <c r="G39" s="27">
        <v>0.15</v>
      </c>
      <c r="H39" s="75">
        <f t="shared" si="3"/>
        <v>3541.666666666667</v>
      </c>
      <c r="I39" s="73">
        <f t="shared" si="2"/>
        <v>708.33333333333303</v>
      </c>
      <c r="J39" s="106">
        <v>4250</v>
      </c>
    </row>
    <row r="40" spans="1:12" x14ac:dyDescent="0.25">
      <c r="A40" s="125"/>
      <c r="B40" s="137"/>
      <c r="C40" s="28" t="s">
        <v>45</v>
      </c>
      <c r="D40" s="25">
        <v>1700</v>
      </c>
      <c r="E40" s="25">
        <v>850</v>
      </c>
      <c r="F40" s="25">
        <v>200</v>
      </c>
      <c r="G40" s="25">
        <v>0.27</v>
      </c>
      <c r="H40" s="75">
        <f t="shared" si="3"/>
        <v>5791.666666666667</v>
      </c>
      <c r="I40" s="76">
        <f t="shared" si="2"/>
        <v>1158.333333333333</v>
      </c>
      <c r="J40" s="107">
        <v>6950</v>
      </c>
    </row>
    <row r="41" spans="1:12" x14ac:dyDescent="0.25">
      <c r="A41" s="125"/>
      <c r="B41" s="137"/>
      <c r="C41" s="28" t="s">
        <v>46</v>
      </c>
      <c r="D41" s="25">
        <v>2240</v>
      </c>
      <c r="E41" s="25">
        <v>850</v>
      </c>
      <c r="F41" s="25">
        <v>200</v>
      </c>
      <c r="G41" s="25">
        <v>0.83</v>
      </c>
      <c r="H41" s="75">
        <f t="shared" si="3"/>
        <v>12141.666666666668</v>
      </c>
      <c r="I41" s="76">
        <f t="shared" si="2"/>
        <v>2428.3333333333321</v>
      </c>
      <c r="J41" s="107">
        <v>14570</v>
      </c>
    </row>
    <row r="42" spans="1:12" ht="15.75" thickBot="1" x14ac:dyDescent="0.3">
      <c r="A42" s="125"/>
      <c r="B42" s="137"/>
      <c r="C42" s="28" t="s">
        <v>47</v>
      </c>
      <c r="D42" s="25">
        <v>800</v>
      </c>
      <c r="E42" s="25" t="s">
        <v>48</v>
      </c>
      <c r="F42" s="25">
        <v>200</v>
      </c>
      <c r="G42" s="25">
        <v>0.05</v>
      </c>
      <c r="H42" s="75">
        <f t="shared" si="3"/>
        <v>1125</v>
      </c>
      <c r="I42" s="76">
        <f t="shared" si="2"/>
        <v>225</v>
      </c>
      <c r="J42" s="107">
        <v>1350</v>
      </c>
    </row>
    <row r="43" spans="1:12" ht="21" customHeight="1" x14ac:dyDescent="0.25">
      <c r="A43" s="130" t="s">
        <v>87</v>
      </c>
      <c r="B43" s="139"/>
      <c r="C43" s="26" t="s">
        <v>49</v>
      </c>
      <c r="D43" s="27">
        <v>1200</v>
      </c>
      <c r="E43" s="27" t="s">
        <v>48</v>
      </c>
      <c r="F43" s="27">
        <v>180</v>
      </c>
      <c r="G43" s="15">
        <v>0.2</v>
      </c>
      <c r="H43" s="75">
        <f t="shared" si="3"/>
        <v>4000</v>
      </c>
      <c r="I43" s="73">
        <f>J43-H43</f>
        <v>800</v>
      </c>
      <c r="J43" s="106">
        <v>4800</v>
      </c>
    </row>
    <row r="44" spans="1:12" ht="18.75" customHeight="1" x14ac:dyDescent="0.25">
      <c r="A44" s="131"/>
      <c r="B44" s="140"/>
      <c r="C44" s="28" t="s">
        <v>50</v>
      </c>
      <c r="D44" s="25">
        <v>1700</v>
      </c>
      <c r="E44" s="25" t="s">
        <v>48</v>
      </c>
      <c r="F44" s="25">
        <v>180</v>
      </c>
      <c r="G44" s="25">
        <v>0.41</v>
      </c>
      <c r="H44" s="75">
        <f t="shared" si="3"/>
        <v>6625</v>
      </c>
      <c r="I44" s="76">
        <f>J44-H44</f>
        <v>1325</v>
      </c>
      <c r="J44" s="107">
        <v>7950</v>
      </c>
    </row>
    <row r="45" spans="1:12" ht="18.75" customHeight="1" thickBot="1" x14ac:dyDescent="0.3">
      <c r="A45" s="131"/>
      <c r="B45" s="140"/>
      <c r="C45" s="28" t="s">
        <v>51</v>
      </c>
      <c r="D45" s="25">
        <v>2240</v>
      </c>
      <c r="E45" s="25" t="s">
        <v>48</v>
      </c>
      <c r="F45" s="25">
        <v>200</v>
      </c>
      <c r="G45" s="25">
        <v>0.79</v>
      </c>
      <c r="H45" s="75">
        <f t="shared" si="3"/>
        <v>12400</v>
      </c>
      <c r="I45" s="76">
        <f t="shared" ref="I45" si="4">J45-H45</f>
        <v>2480</v>
      </c>
      <c r="J45" s="107">
        <v>14880</v>
      </c>
    </row>
    <row r="46" spans="1:12" ht="24.75" customHeight="1" thickBot="1" x14ac:dyDescent="0.3">
      <c r="A46" s="124" t="s">
        <v>88</v>
      </c>
      <c r="B46" s="147"/>
      <c r="C46" s="46" t="s">
        <v>52</v>
      </c>
      <c r="D46" s="47">
        <v>2000</v>
      </c>
      <c r="E46" s="47">
        <v>600</v>
      </c>
      <c r="F46" s="27" t="s">
        <v>48</v>
      </c>
      <c r="G46" s="48">
        <v>0.3</v>
      </c>
      <c r="H46" s="75">
        <f>J46/1.2</f>
        <v>7916.666666666667</v>
      </c>
      <c r="I46" s="91">
        <f>J46-H46</f>
        <v>1583.333333333333</v>
      </c>
      <c r="J46" s="112">
        <v>9500</v>
      </c>
    </row>
    <row r="47" spans="1:12" ht="19.5" customHeight="1" thickBot="1" x14ac:dyDescent="0.3">
      <c r="A47" s="125"/>
      <c r="B47" s="148"/>
      <c r="C47" s="46" t="s">
        <v>53</v>
      </c>
      <c r="D47" s="49">
        <v>2000</v>
      </c>
      <c r="E47" s="49">
        <v>800</v>
      </c>
      <c r="F47" s="25" t="s">
        <v>48</v>
      </c>
      <c r="G47" s="49">
        <v>0.45</v>
      </c>
      <c r="H47" s="75">
        <f t="shared" si="3"/>
        <v>11083.333333333334</v>
      </c>
      <c r="I47" s="94">
        <f t="shared" ref="I47:I48" si="5">J47-H47</f>
        <v>2216.6666666666661</v>
      </c>
      <c r="J47" s="113">
        <v>13300</v>
      </c>
    </row>
    <row r="48" spans="1:12" ht="21.75" customHeight="1" thickBot="1" x14ac:dyDescent="0.3">
      <c r="A48" s="126"/>
      <c r="B48" s="149"/>
      <c r="C48" s="46" t="s">
        <v>54</v>
      </c>
      <c r="D48" s="50">
        <v>2000</v>
      </c>
      <c r="E48" s="50">
        <v>1000</v>
      </c>
      <c r="F48" s="8" t="s">
        <v>48</v>
      </c>
      <c r="G48" s="50">
        <v>0.71</v>
      </c>
      <c r="H48" s="75">
        <f t="shared" si="3"/>
        <v>16250</v>
      </c>
      <c r="I48" s="97">
        <f t="shared" si="5"/>
        <v>3250</v>
      </c>
      <c r="J48" s="114">
        <v>19500</v>
      </c>
    </row>
    <row r="49" spans="1:10" ht="41.25" customHeight="1" thickBot="1" x14ac:dyDescent="0.3">
      <c r="A49" s="61" t="s">
        <v>89</v>
      </c>
      <c r="B49" s="51"/>
      <c r="C49" s="52" t="s">
        <v>55</v>
      </c>
      <c r="D49" s="53">
        <v>3000</v>
      </c>
      <c r="E49" s="53">
        <v>150</v>
      </c>
      <c r="F49" s="53">
        <v>150</v>
      </c>
      <c r="G49" s="53">
        <v>6.8000000000000005E-2</v>
      </c>
      <c r="H49" s="87">
        <f t="shared" si="3"/>
        <v>3750</v>
      </c>
      <c r="I49" s="100">
        <f>J49-H49</f>
        <v>750</v>
      </c>
      <c r="J49" s="115">
        <v>4500</v>
      </c>
    </row>
    <row r="50" spans="1:10" hidden="1" x14ac:dyDescent="0.25">
      <c r="A50" s="124" t="s">
        <v>90</v>
      </c>
      <c r="B50" s="136"/>
      <c r="C50" s="26" t="s">
        <v>56</v>
      </c>
      <c r="D50" s="141">
        <v>880</v>
      </c>
      <c r="E50" s="27">
        <v>300</v>
      </c>
      <c r="F50" s="141">
        <v>580</v>
      </c>
      <c r="G50" s="27">
        <v>0.14599999999999999</v>
      </c>
      <c r="H50" s="102">
        <f t="shared" ref="H50:H55" si="6">J50/1.2</f>
        <v>1250</v>
      </c>
      <c r="I50" s="73">
        <f t="shared" ref="I50:I70" si="7">J50-H50</f>
        <v>250</v>
      </c>
      <c r="J50" s="106">
        <v>1500</v>
      </c>
    </row>
    <row r="51" spans="1:10" x14ac:dyDescent="0.25">
      <c r="A51" s="150"/>
      <c r="B51" s="137"/>
      <c r="C51" s="28" t="s">
        <v>57</v>
      </c>
      <c r="D51" s="142"/>
      <c r="E51" s="25">
        <v>400</v>
      </c>
      <c r="F51" s="142"/>
      <c r="G51" s="25">
        <v>0.19500000000000001</v>
      </c>
      <c r="H51" s="103">
        <f t="shared" si="6"/>
        <v>2083.3333333333335</v>
      </c>
      <c r="I51" s="76">
        <f t="shared" si="7"/>
        <v>416.66666666666652</v>
      </c>
      <c r="J51" s="107">
        <v>2500</v>
      </c>
    </row>
    <row r="52" spans="1:10" x14ac:dyDescent="0.25">
      <c r="A52" s="150"/>
      <c r="B52" s="137"/>
      <c r="C52" s="28" t="s">
        <v>58</v>
      </c>
      <c r="D52" s="142"/>
      <c r="E52" s="25">
        <v>500</v>
      </c>
      <c r="F52" s="142"/>
      <c r="G52" s="25">
        <v>0.24399999999999999</v>
      </c>
      <c r="H52" s="103">
        <f t="shared" si="6"/>
        <v>2125</v>
      </c>
      <c r="I52" s="76">
        <f t="shared" si="7"/>
        <v>425</v>
      </c>
      <c r="J52" s="107">
        <v>2550</v>
      </c>
    </row>
    <row r="53" spans="1:10" x14ac:dyDescent="0.25">
      <c r="A53" s="150"/>
      <c r="B53" s="137"/>
      <c r="C53" s="28" t="s">
        <v>59</v>
      </c>
      <c r="D53" s="142"/>
      <c r="E53" s="25">
        <v>600</v>
      </c>
      <c r="F53" s="152"/>
      <c r="G53" s="25">
        <v>0.29299999999999998</v>
      </c>
      <c r="H53" s="103">
        <f t="shared" si="6"/>
        <v>2375</v>
      </c>
      <c r="I53" s="76">
        <f t="shared" si="7"/>
        <v>475</v>
      </c>
      <c r="J53" s="107">
        <v>2850</v>
      </c>
    </row>
    <row r="54" spans="1:10" hidden="1" x14ac:dyDescent="0.25">
      <c r="A54" s="150"/>
      <c r="B54" s="137"/>
      <c r="C54" s="55" t="s">
        <v>60</v>
      </c>
      <c r="D54" s="142"/>
      <c r="E54" s="56">
        <v>400</v>
      </c>
      <c r="F54" s="146">
        <v>280</v>
      </c>
      <c r="G54" s="56">
        <v>9.9000000000000005E-2</v>
      </c>
      <c r="H54" s="103">
        <f t="shared" si="6"/>
        <v>1000</v>
      </c>
      <c r="I54" s="76">
        <f t="shared" si="7"/>
        <v>200</v>
      </c>
      <c r="J54" s="116">
        <v>1200</v>
      </c>
    </row>
    <row r="55" spans="1:10" hidden="1" x14ac:dyDescent="0.25">
      <c r="A55" s="150"/>
      <c r="B55" s="137"/>
      <c r="C55" s="55" t="s">
        <v>61</v>
      </c>
      <c r="D55" s="142"/>
      <c r="E55" s="56">
        <v>500</v>
      </c>
      <c r="F55" s="142"/>
      <c r="G55" s="56">
        <v>0.123</v>
      </c>
      <c r="H55" s="103">
        <f t="shared" si="6"/>
        <v>1041.6666666666667</v>
      </c>
      <c r="I55" s="76">
        <f t="shared" si="7"/>
        <v>208.33333333333326</v>
      </c>
      <c r="J55" s="116">
        <v>1250</v>
      </c>
    </row>
    <row r="56" spans="1:10" ht="15.75" hidden="1" thickBot="1" x14ac:dyDescent="0.3">
      <c r="A56" s="150"/>
      <c r="B56" s="137"/>
      <c r="C56" s="29" t="s">
        <v>62</v>
      </c>
      <c r="D56" s="143"/>
      <c r="E56" s="8">
        <v>600</v>
      </c>
      <c r="F56" s="143"/>
      <c r="G56" s="8">
        <v>0.14599999999999999</v>
      </c>
      <c r="H56" s="105">
        <f>J56/1.2</f>
        <v>1125</v>
      </c>
      <c r="I56" s="79">
        <f t="shared" si="7"/>
        <v>225</v>
      </c>
      <c r="J56" s="108">
        <v>1350</v>
      </c>
    </row>
    <row r="57" spans="1:10" x14ac:dyDescent="0.25">
      <c r="A57" s="150"/>
      <c r="B57" s="137"/>
      <c r="C57" s="28" t="s">
        <v>63</v>
      </c>
      <c r="D57" s="146">
        <v>1180</v>
      </c>
      <c r="E57" s="25">
        <v>300</v>
      </c>
      <c r="F57" s="153">
        <v>580</v>
      </c>
      <c r="G57" s="25">
        <v>0.191</v>
      </c>
      <c r="H57" s="103">
        <f t="shared" ref="H57:H63" si="8">J57/1.2</f>
        <v>1833.3333333333335</v>
      </c>
      <c r="I57" s="76">
        <f t="shared" si="7"/>
        <v>366.66666666666652</v>
      </c>
      <c r="J57" s="107">
        <v>2200</v>
      </c>
    </row>
    <row r="58" spans="1:10" ht="15.75" thickBot="1" x14ac:dyDescent="0.3">
      <c r="A58" s="150"/>
      <c r="B58" s="137"/>
      <c r="C58" s="28" t="s">
        <v>64</v>
      </c>
      <c r="D58" s="142"/>
      <c r="E58" s="25">
        <v>400</v>
      </c>
      <c r="F58" s="154"/>
      <c r="G58" s="25">
        <v>0.26500000000000001</v>
      </c>
      <c r="H58" s="103">
        <f t="shared" si="8"/>
        <v>2500</v>
      </c>
      <c r="I58" s="76">
        <f t="shared" si="7"/>
        <v>500</v>
      </c>
      <c r="J58" s="107">
        <v>3000</v>
      </c>
    </row>
    <row r="59" spans="1:10" hidden="1" x14ac:dyDescent="0.25">
      <c r="A59" s="150"/>
      <c r="B59" s="137"/>
      <c r="C59" s="28" t="s">
        <v>65</v>
      </c>
      <c r="D59" s="142"/>
      <c r="E59" s="25">
        <v>500</v>
      </c>
      <c r="F59" s="154"/>
      <c r="G59" s="25">
        <v>0.33100000000000002</v>
      </c>
      <c r="H59" s="103">
        <f t="shared" si="8"/>
        <v>2666.666666666667</v>
      </c>
      <c r="I59" s="76">
        <f t="shared" si="7"/>
        <v>533.33333333333303</v>
      </c>
      <c r="J59" s="77">
        <v>3200</v>
      </c>
    </row>
    <row r="60" spans="1:10" hidden="1" x14ac:dyDescent="0.25">
      <c r="A60" s="150"/>
      <c r="B60" s="137"/>
      <c r="C60" s="28" t="s">
        <v>66</v>
      </c>
      <c r="D60" s="142"/>
      <c r="E60" s="25">
        <v>600</v>
      </c>
      <c r="F60" s="155"/>
      <c r="G60" s="25">
        <v>0.39800000000000002</v>
      </c>
      <c r="H60" s="103">
        <f t="shared" si="8"/>
        <v>3083.3333333333335</v>
      </c>
      <c r="I60" s="76">
        <f t="shared" si="7"/>
        <v>616.66666666666652</v>
      </c>
      <c r="J60" s="77">
        <v>3700</v>
      </c>
    </row>
    <row r="61" spans="1:10" hidden="1" x14ac:dyDescent="0.25">
      <c r="A61" s="150"/>
      <c r="B61" s="137"/>
      <c r="C61" s="28" t="s">
        <v>67</v>
      </c>
      <c r="D61" s="142"/>
      <c r="E61" s="25">
        <v>400</v>
      </c>
      <c r="F61" s="146">
        <v>280</v>
      </c>
      <c r="G61" s="25">
        <v>0.127</v>
      </c>
      <c r="H61" s="103">
        <f t="shared" si="8"/>
        <v>1500</v>
      </c>
      <c r="I61" s="76">
        <f t="shared" si="7"/>
        <v>300</v>
      </c>
      <c r="J61" s="77">
        <v>1800</v>
      </c>
    </row>
    <row r="62" spans="1:10" hidden="1" x14ac:dyDescent="0.25">
      <c r="A62" s="150"/>
      <c r="B62" s="137"/>
      <c r="C62" s="28" t="s">
        <v>68</v>
      </c>
      <c r="D62" s="142"/>
      <c r="E62" s="25">
        <v>500</v>
      </c>
      <c r="F62" s="142"/>
      <c r="G62" s="25">
        <v>0.159</v>
      </c>
      <c r="H62" s="103">
        <f t="shared" si="8"/>
        <v>1666.6666666666667</v>
      </c>
      <c r="I62" s="76">
        <f t="shared" si="7"/>
        <v>333.33333333333326</v>
      </c>
      <c r="J62" s="77">
        <v>2000</v>
      </c>
    </row>
    <row r="63" spans="1:10" ht="15.75" hidden="1" thickBot="1" x14ac:dyDescent="0.3">
      <c r="A63" s="150"/>
      <c r="B63" s="137"/>
      <c r="C63" s="28" t="s">
        <v>69</v>
      </c>
      <c r="D63" s="152"/>
      <c r="E63" s="25">
        <v>600</v>
      </c>
      <c r="F63" s="152"/>
      <c r="G63" s="25">
        <v>0.191</v>
      </c>
      <c r="H63" s="103">
        <f t="shared" si="8"/>
        <v>1916.6666666666667</v>
      </c>
      <c r="I63" s="76">
        <f t="shared" si="7"/>
        <v>383.33333333333326</v>
      </c>
      <c r="J63" s="77">
        <v>2300</v>
      </c>
    </row>
    <row r="64" spans="1:10" x14ac:dyDescent="0.25">
      <c r="A64" s="150"/>
      <c r="B64" s="137"/>
      <c r="C64" s="26" t="s">
        <v>70</v>
      </c>
      <c r="D64" s="141">
        <v>2380</v>
      </c>
      <c r="E64" s="27">
        <v>300</v>
      </c>
      <c r="F64" s="144">
        <v>580</v>
      </c>
      <c r="G64" s="27">
        <v>0.40600000000000003</v>
      </c>
      <c r="H64" s="73">
        <f>J64/1.2</f>
        <v>3625</v>
      </c>
      <c r="I64" s="73">
        <f t="shared" si="7"/>
        <v>725</v>
      </c>
      <c r="J64" s="74">
        <v>4350</v>
      </c>
    </row>
    <row r="65" spans="1:10" x14ac:dyDescent="0.25">
      <c r="A65" s="150"/>
      <c r="B65" s="137"/>
      <c r="C65" s="28" t="s">
        <v>71</v>
      </c>
      <c r="D65" s="142"/>
      <c r="E65" s="25">
        <v>400</v>
      </c>
      <c r="F65" s="145"/>
      <c r="G65" s="25">
        <v>0.54300000000000004</v>
      </c>
      <c r="H65" s="103">
        <f>J65/1.2</f>
        <v>5000</v>
      </c>
      <c r="I65" s="76">
        <f t="shared" si="7"/>
        <v>1000</v>
      </c>
      <c r="J65" s="77">
        <v>6000</v>
      </c>
    </row>
    <row r="66" spans="1:10" hidden="1" x14ac:dyDescent="0.25">
      <c r="A66" s="150"/>
      <c r="B66" s="137"/>
      <c r="C66" s="28" t="s">
        <v>72</v>
      </c>
      <c r="D66" s="142"/>
      <c r="E66" s="25">
        <v>500</v>
      </c>
      <c r="F66" s="145"/>
      <c r="G66" s="57">
        <v>0.67900000000000005</v>
      </c>
      <c r="H66" s="103">
        <f t="shared" ref="H66:H70" si="9">J66/1.2</f>
        <v>5000</v>
      </c>
      <c r="I66" s="76">
        <f t="shared" si="7"/>
        <v>1000</v>
      </c>
      <c r="J66" s="77">
        <v>6000</v>
      </c>
    </row>
    <row r="67" spans="1:10" hidden="1" x14ac:dyDescent="0.25">
      <c r="A67" s="150"/>
      <c r="B67" s="137"/>
      <c r="C67" s="28" t="s">
        <v>73</v>
      </c>
      <c r="D67" s="142"/>
      <c r="E67" s="56">
        <v>600</v>
      </c>
      <c r="F67" s="145"/>
      <c r="G67" s="56">
        <v>0.81499999999999995</v>
      </c>
      <c r="H67" s="103">
        <f t="shared" si="9"/>
        <v>5833.3333333333339</v>
      </c>
      <c r="I67" s="76">
        <f t="shared" si="7"/>
        <v>1166.6666666666661</v>
      </c>
      <c r="J67" s="77">
        <v>7000</v>
      </c>
    </row>
    <row r="68" spans="1:10" x14ac:dyDescent="0.25">
      <c r="A68" s="150"/>
      <c r="B68" s="137"/>
      <c r="C68" s="28" t="s">
        <v>74</v>
      </c>
      <c r="D68" s="142"/>
      <c r="E68" s="25">
        <v>400</v>
      </c>
      <c r="F68" s="146">
        <v>280</v>
      </c>
      <c r="G68" s="56">
        <v>0.27200000000000002</v>
      </c>
      <c r="H68" s="103">
        <f t="shared" si="9"/>
        <v>2200</v>
      </c>
      <c r="I68" s="76">
        <f t="shared" si="7"/>
        <v>440</v>
      </c>
      <c r="J68" s="77">
        <v>2640</v>
      </c>
    </row>
    <row r="69" spans="1:10" hidden="1" x14ac:dyDescent="0.25">
      <c r="A69" s="150"/>
      <c r="B69" s="137"/>
      <c r="C69" s="28" t="s">
        <v>75</v>
      </c>
      <c r="D69" s="142"/>
      <c r="E69" s="25">
        <v>500</v>
      </c>
      <c r="F69" s="142"/>
      <c r="G69" s="56">
        <v>0.33</v>
      </c>
      <c r="H69" s="103">
        <f t="shared" si="9"/>
        <v>2595.8333333333335</v>
      </c>
      <c r="I69" s="76">
        <f t="shared" si="7"/>
        <v>519.16666666666652</v>
      </c>
      <c r="J69" s="77">
        <v>3115</v>
      </c>
    </row>
    <row r="70" spans="1:10" ht="15.75" hidden="1" thickBot="1" x14ac:dyDescent="0.3">
      <c r="A70" s="151"/>
      <c r="B70" s="138"/>
      <c r="C70" s="29" t="s">
        <v>76</v>
      </c>
      <c r="D70" s="143"/>
      <c r="E70" s="8">
        <v>600</v>
      </c>
      <c r="F70" s="143"/>
      <c r="G70" s="8">
        <v>0.39</v>
      </c>
      <c r="H70" s="105">
        <f t="shared" si="9"/>
        <v>3333.3333333333335</v>
      </c>
      <c r="I70" s="79">
        <f t="shared" si="7"/>
        <v>666.66666666666652</v>
      </c>
      <c r="J70" s="80">
        <v>4000</v>
      </c>
    </row>
    <row r="71" spans="1:10" x14ac:dyDescent="0.25">
      <c r="A71" s="62"/>
      <c r="B71" s="63"/>
      <c r="C71" s="60"/>
      <c r="D71" s="64"/>
      <c r="E71" s="65"/>
      <c r="F71" s="64"/>
      <c r="G71" s="65"/>
      <c r="H71" s="66"/>
      <c r="I71" s="67"/>
      <c r="J71" s="68"/>
    </row>
    <row r="72" spans="1:10" ht="8.25" customHeight="1" x14ac:dyDescent="0.25">
      <c r="A72" s="69"/>
    </row>
    <row r="73" spans="1:10" ht="15.75" x14ac:dyDescent="0.25">
      <c r="A73" s="156" t="s">
        <v>99</v>
      </c>
      <c r="B73" s="157"/>
      <c r="C73" s="157"/>
      <c r="D73" s="157"/>
      <c r="E73" s="157"/>
      <c r="F73" s="157"/>
      <c r="G73" s="157"/>
      <c r="H73" s="157"/>
      <c r="I73" s="69"/>
      <c r="J73" s="69"/>
    </row>
    <row r="74" spans="1:10" ht="15.75" x14ac:dyDescent="0.25">
      <c r="A74" s="158"/>
      <c r="B74" s="157" t="s">
        <v>93</v>
      </c>
      <c r="C74" s="157"/>
      <c r="D74" s="157"/>
      <c r="E74" s="157"/>
      <c r="F74" s="157"/>
      <c r="G74" s="157"/>
      <c r="H74" s="157"/>
      <c r="I74" s="69"/>
      <c r="J74" s="69"/>
    </row>
    <row r="75" spans="1:10" ht="15.75" x14ac:dyDescent="0.25">
      <c r="A75" s="157"/>
      <c r="B75" s="157" t="s">
        <v>94</v>
      </c>
      <c r="C75" s="157"/>
      <c r="D75" s="157"/>
      <c r="E75" s="157"/>
      <c r="F75" s="157"/>
      <c r="G75" s="157"/>
      <c r="H75" s="157"/>
      <c r="I75" s="69"/>
      <c r="J75" s="69"/>
    </row>
    <row r="76" spans="1:10" ht="15.75" x14ac:dyDescent="0.25">
      <c r="A76" s="157"/>
      <c r="B76" s="157" t="s">
        <v>95</v>
      </c>
      <c r="C76" s="157"/>
      <c r="D76" s="157"/>
      <c r="E76" s="157"/>
      <c r="F76" s="157"/>
      <c r="G76" s="157"/>
      <c r="H76" s="157"/>
      <c r="I76" s="69"/>
      <c r="J76" s="69"/>
    </row>
    <row r="77" spans="1:10" ht="15.75" x14ac:dyDescent="0.25">
      <c r="A77" s="157" t="s">
        <v>100</v>
      </c>
      <c r="B77" s="157"/>
      <c r="C77" s="157"/>
      <c r="D77" s="157"/>
      <c r="E77" s="157"/>
      <c r="F77" s="157"/>
      <c r="G77" s="157"/>
      <c r="H77" s="157"/>
      <c r="I77" s="69"/>
      <c r="J77" s="69"/>
    </row>
    <row r="78" spans="1:10" ht="15.75" x14ac:dyDescent="0.25">
      <c r="A78" s="157"/>
      <c r="B78" s="157" t="s">
        <v>93</v>
      </c>
      <c r="C78" s="157"/>
      <c r="D78" s="157"/>
      <c r="E78" s="157"/>
      <c r="F78" s="157"/>
      <c r="G78" s="157"/>
      <c r="H78" s="157"/>
      <c r="I78" s="69"/>
      <c r="J78" s="69"/>
    </row>
    <row r="79" spans="1:10" x14ac:dyDescent="0.25">
      <c r="A79" s="69"/>
      <c r="B79" s="69"/>
      <c r="C79" s="69"/>
      <c r="D79" s="69"/>
      <c r="E79" s="69"/>
      <c r="F79" s="69"/>
      <c r="G79" s="69"/>
      <c r="H79" s="69"/>
      <c r="I79" s="69"/>
      <c r="J79" s="69"/>
    </row>
    <row r="80" spans="1:10" x14ac:dyDescent="0.25">
      <c r="B80" s="69"/>
      <c r="C80" s="69"/>
      <c r="D80" s="69"/>
      <c r="E80" s="69"/>
      <c r="F80" s="69"/>
      <c r="G80" s="69"/>
      <c r="H80" s="69"/>
      <c r="I80" s="69"/>
      <c r="J80" s="69"/>
    </row>
    <row r="81" spans="1:10" x14ac:dyDescent="0.25">
      <c r="A81" s="69"/>
      <c r="B81" s="69"/>
      <c r="C81" s="69"/>
      <c r="D81" s="69"/>
      <c r="E81" s="69"/>
      <c r="F81" s="69"/>
      <c r="G81" s="69"/>
      <c r="H81" s="69"/>
      <c r="I81" s="69"/>
      <c r="J81" s="69"/>
    </row>
    <row r="82" spans="1:10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</row>
    <row r="83" spans="1:10" x14ac:dyDescent="0.25">
      <c r="A83" s="69"/>
      <c r="B83" s="69"/>
      <c r="C83" s="69"/>
      <c r="D83" s="69"/>
      <c r="E83" s="69"/>
      <c r="F83" s="69"/>
      <c r="G83" s="69"/>
      <c r="H83" s="69"/>
      <c r="I83" s="69"/>
      <c r="J83" s="69"/>
    </row>
    <row r="84" spans="1:10" x14ac:dyDescent="0.25">
      <c r="A84" s="69"/>
      <c r="B84" s="69"/>
      <c r="C84" s="69"/>
      <c r="D84" s="69"/>
      <c r="E84" s="69"/>
      <c r="F84" s="69"/>
      <c r="G84" s="69"/>
      <c r="H84" s="69"/>
      <c r="I84" s="69"/>
      <c r="J84" s="69"/>
    </row>
    <row r="85" spans="1:10" x14ac:dyDescent="0.25">
      <c r="A85" s="69"/>
      <c r="B85" s="69"/>
      <c r="C85" s="69"/>
      <c r="D85" s="69"/>
      <c r="E85" s="69"/>
      <c r="F85" s="69"/>
      <c r="G85" s="69"/>
      <c r="H85" s="69"/>
      <c r="I85" s="69"/>
      <c r="J85" s="69"/>
    </row>
    <row r="86" spans="1:10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</row>
    <row r="87" spans="1:10" x14ac:dyDescent="0.25">
      <c r="A87" s="69"/>
      <c r="B87" s="69"/>
      <c r="C87" s="69"/>
      <c r="D87" s="69"/>
      <c r="E87" s="69"/>
      <c r="F87" s="69"/>
      <c r="G87" s="69"/>
      <c r="H87" s="69"/>
      <c r="I87" s="69"/>
      <c r="J87" s="69"/>
    </row>
    <row r="88" spans="1:10" x14ac:dyDescent="0.25">
      <c r="A88" s="69"/>
      <c r="B88" s="69"/>
      <c r="C88" s="69"/>
      <c r="D88" s="69"/>
      <c r="E88" s="69"/>
      <c r="F88" s="69"/>
      <c r="G88" s="69"/>
      <c r="H88" s="69"/>
      <c r="I88" s="69"/>
      <c r="J88" s="69"/>
    </row>
    <row r="89" spans="1:10" x14ac:dyDescent="0.25">
      <c r="A89" s="69"/>
      <c r="B89" s="69"/>
      <c r="C89" s="69"/>
      <c r="D89" s="69"/>
      <c r="E89" s="69"/>
      <c r="F89" s="69"/>
      <c r="G89" s="69"/>
      <c r="H89" s="69"/>
      <c r="I89" s="69"/>
      <c r="J89" s="69"/>
    </row>
    <row r="90" spans="1:10" x14ac:dyDescent="0.25">
      <c r="A90" s="69"/>
      <c r="B90" s="69"/>
      <c r="C90" s="69"/>
      <c r="D90" s="69"/>
      <c r="E90" s="69"/>
      <c r="F90" s="69"/>
      <c r="G90" s="69"/>
      <c r="H90" s="69"/>
      <c r="I90" s="69"/>
      <c r="J90" s="69"/>
    </row>
    <row r="91" spans="1:10" x14ac:dyDescent="0.25">
      <c r="A91" s="69"/>
      <c r="B91" s="69"/>
      <c r="C91" s="69"/>
      <c r="D91" s="69"/>
      <c r="E91" s="69"/>
      <c r="F91" s="69"/>
      <c r="G91" s="69"/>
      <c r="H91" s="69"/>
      <c r="I91" s="69"/>
      <c r="J91" s="69"/>
    </row>
    <row r="92" spans="1:10" x14ac:dyDescent="0.25">
      <c r="A92" s="69"/>
      <c r="B92" s="69"/>
      <c r="C92" s="69"/>
      <c r="D92" s="69"/>
      <c r="E92" s="69"/>
      <c r="F92" s="69"/>
      <c r="G92" s="69"/>
      <c r="H92" s="69"/>
      <c r="I92" s="69"/>
      <c r="J92" s="69"/>
    </row>
    <row r="93" spans="1:10" x14ac:dyDescent="0.25">
      <c r="A93" s="69"/>
      <c r="B93" s="69"/>
      <c r="C93" s="69"/>
      <c r="D93" s="69"/>
      <c r="E93" s="69"/>
      <c r="F93" s="69"/>
      <c r="G93" s="69"/>
      <c r="H93" s="69"/>
      <c r="I93" s="69"/>
      <c r="J93" s="69"/>
    </row>
    <row r="94" spans="1:10" x14ac:dyDescent="0.25">
      <c r="A94" s="69"/>
      <c r="B94" s="69"/>
      <c r="C94" s="69"/>
      <c r="D94" s="69"/>
      <c r="E94" s="69"/>
      <c r="F94" s="69"/>
      <c r="G94" s="69"/>
      <c r="H94" s="69"/>
      <c r="I94" s="69"/>
      <c r="J94" s="69"/>
    </row>
    <row r="95" spans="1:10" x14ac:dyDescent="0.25">
      <c r="A95" s="69"/>
      <c r="B95" s="69"/>
      <c r="C95" s="69"/>
      <c r="D95" s="69"/>
      <c r="E95" s="69"/>
      <c r="F95" s="69"/>
      <c r="G95" s="69"/>
      <c r="H95" s="69"/>
      <c r="I95" s="69"/>
      <c r="J95" s="69"/>
    </row>
  </sheetData>
  <mergeCells count="31">
    <mergeCell ref="A7:A8"/>
    <mergeCell ref="B7:B8"/>
    <mergeCell ref="C7:C8"/>
    <mergeCell ref="D7:F7"/>
    <mergeCell ref="A9:A15"/>
    <mergeCell ref="B9:B15"/>
    <mergeCell ref="A16:A19"/>
    <mergeCell ref="B16:B19"/>
    <mergeCell ref="A20:A23"/>
    <mergeCell ref="B20:B23"/>
    <mergeCell ref="A24:A26"/>
    <mergeCell ref="B24:B26"/>
    <mergeCell ref="A28:A38"/>
    <mergeCell ref="B28:B38"/>
    <mergeCell ref="A39:A42"/>
    <mergeCell ref="B39:B42"/>
    <mergeCell ref="A43:A45"/>
    <mergeCell ref="B43:B45"/>
    <mergeCell ref="D64:D70"/>
    <mergeCell ref="F64:F67"/>
    <mergeCell ref="F68:F70"/>
    <mergeCell ref="A46:A48"/>
    <mergeCell ref="B46:B48"/>
    <mergeCell ref="A50:A70"/>
    <mergeCell ref="B50:B70"/>
    <mergeCell ref="D50:D56"/>
    <mergeCell ref="F50:F53"/>
    <mergeCell ref="F54:F56"/>
    <mergeCell ref="D57:D63"/>
    <mergeCell ref="F57:F60"/>
    <mergeCell ref="F61:F63"/>
  </mergeCells>
  <pageMargins left="0.59055118110236227" right="0" top="0" bottom="0" header="0.31496062992125984" footer="0.31496062992125984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Стиценко Янина Валериевна</dc:creator>
  <cp:lastModifiedBy>Стиценко Янина Валериевна</cp:lastModifiedBy>
  <cp:lastPrinted>2024-03-18T06:13:16Z</cp:lastPrinted>
  <dcterms:created xsi:type="dcterms:W3CDTF">2023-03-20T00:10:07Z</dcterms:created>
  <dcterms:modified xsi:type="dcterms:W3CDTF">2024-05-29T22:23:44Z</dcterms:modified>
</cp:coreProperties>
</file>